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11295" windowHeight="6750" tabRatio="904" activeTab="0"/>
  </bookViews>
  <sheets>
    <sheet name="Contents" sheetId="1" r:id="rId1"/>
    <sheet name="Submissions" sheetId="2" r:id="rId2"/>
    <sheet name="Characters" sheetId="3" r:id="rId3"/>
    <sheet name="More characters" sheetId="4" r:id="rId4"/>
    <sheet name="Ages" sheetId="5" r:id="rId5"/>
    <sheet name="Chapters" sheetId="6" r:id="rId6"/>
    <sheet name="Day by day" sheetId="7" r:id="rId7"/>
    <sheet name="Day by Day 2" sheetId="8" r:id="rId8"/>
    <sheet name="Year by Year" sheetId="9" r:id="rId9"/>
    <sheet name="Nations" sheetId="10" r:id="rId10"/>
    <sheet name="Shipboard Watches" sheetId="11" r:id="rId11"/>
    <sheet name="Building Plans" sheetId="12" r:id="rId12"/>
    <sheet name="Map" sheetId="13" r:id="rId13"/>
    <sheet name="Game" sheetId="14" r:id="rId14"/>
    <sheet name="Pedigree" sheetId="15" r:id="rId15"/>
    <sheet name="Family tree" sheetId="16" r:id="rId16"/>
  </sheets>
  <definedNames>
    <definedName name="Now">'Year by Year'!$B$4</definedName>
    <definedName name="Years_ago">'Ages'!$D$6</definedName>
    <definedName name="Years_ago1">'Ages'!$E$6</definedName>
    <definedName name="Years_ago2">'Ages'!$F$6</definedName>
    <definedName name="Years_ago3">'Ages'!$G$6</definedName>
    <definedName name="Yeartocome">'Ages'!$H$6</definedName>
    <definedName name="Yeartocome1">'Ages'!$I$6</definedName>
    <definedName name="Yeartocome2">'Ages'!$J$6</definedName>
    <definedName name="Yeartocome3">'Ages'!$K$6</definedName>
  </definedNames>
  <calcPr fullCalcOnLoad="1"/>
</workbook>
</file>

<file path=xl/sharedStrings.xml><?xml version="1.0" encoding="utf-8"?>
<sst xmlns="http://schemas.openxmlformats.org/spreadsheetml/2006/main" count="292" uniqueCount="198">
  <si>
    <t>Commercial</t>
  </si>
  <si>
    <t>Religious</t>
  </si>
  <si>
    <t>Admin</t>
  </si>
  <si>
    <t>@</t>
  </si>
  <si>
    <t>Town Sq</t>
  </si>
  <si>
    <t>ID</t>
  </si>
  <si>
    <t>Status</t>
  </si>
  <si>
    <t>Title</t>
  </si>
  <si>
    <t>Publication</t>
  </si>
  <si>
    <t>Date Sent</t>
  </si>
  <si>
    <t>Date Back</t>
  </si>
  <si>
    <t>Comments</t>
  </si>
  <si>
    <t>Lost</t>
  </si>
  <si>
    <t>Not keen on shorts</t>
  </si>
  <si>
    <t>2 months</t>
  </si>
  <si>
    <t>What's the point?</t>
  </si>
  <si>
    <t>sold :)</t>
  </si>
  <si>
    <t>Too explicit</t>
  </si>
  <si>
    <t>Back</t>
  </si>
  <si>
    <t>Out</t>
  </si>
  <si>
    <t>Sold</t>
  </si>
  <si>
    <t>This Story</t>
  </si>
  <si>
    <t>Nice Magazine</t>
  </si>
  <si>
    <t>Another story</t>
  </si>
  <si>
    <t>X</t>
  </si>
  <si>
    <t>Didn't like the title</t>
  </si>
  <si>
    <t>Days</t>
  </si>
  <si>
    <t>?</t>
  </si>
  <si>
    <t>DATE</t>
  </si>
  <si>
    <t>HOLIDAYS</t>
  </si>
  <si>
    <t>CHAPTER</t>
  </si>
  <si>
    <t>SEASON</t>
  </si>
  <si>
    <t>Character2</t>
  </si>
  <si>
    <t>Character3</t>
  </si>
  <si>
    <t>IMPORTANT DATES</t>
  </si>
  <si>
    <t>Character1</t>
  </si>
  <si>
    <t>Character4</t>
  </si>
  <si>
    <t>Character5</t>
  </si>
  <si>
    <t>Character6</t>
  </si>
  <si>
    <t>Character7</t>
  </si>
  <si>
    <t>Character8</t>
  </si>
  <si>
    <t>Character9</t>
  </si>
  <si>
    <t>Character10</t>
  </si>
  <si>
    <t>Character11</t>
  </si>
  <si>
    <t>Character12</t>
  </si>
  <si>
    <t>Character13</t>
  </si>
  <si>
    <t>Character14</t>
  </si>
  <si>
    <t>Character15</t>
  </si>
  <si>
    <t>Character16</t>
  </si>
  <si>
    <t>Event2</t>
  </si>
  <si>
    <t>Event3</t>
  </si>
  <si>
    <t>Event4</t>
  </si>
  <si>
    <t>Age</t>
  </si>
  <si>
    <t>Age Now</t>
  </si>
  <si>
    <t>Years ago (past events)</t>
  </si>
  <si>
    <t>Years to come (future events)</t>
  </si>
  <si>
    <t>Event1</t>
  </si>
  <si>
    <t>How old was each characters when important events happened?</t>
  </si>
  <si>
    <t>Tracking important events in the past century. Put the current year in the orange box with 0</t>
  </si>
  <si>
    <t>QUEEN</t>
  </si>
  <si>
    <t>KING</t>
  </si>
  <si>
    <t>BISHOP</t>
  </si>
  <si>
    <t>ROOK</t>
  </si>
  <si>
    <t>PAWN</t>
  </si>
  <si>
    <t>Chapter</t>
  </si>
  <si>
    <t>Main events</t>
  </si>
  <si>
    <t>Scene</t>
  </si>
  <si>
    <t>Location</t>
  </si>
  <si>
    <t>Other notes</t>
  </si>
  <si>
    <t>Heading or quote</t>
  </si>
  <si>
    <t>Tracking events by chapter</t>
  </si>
  <si>
    <t>Characters</t>
  </si>
  <si>
    <t>Who leaves/arrives</t>
  </si>
  <si>
    <t>Name</t>
  </si>
  <si>
    <t>Known as</t>
  </si>
  <si>
    <t>Weapons</t>
  </si>
  <si>
    <t>Clothing</t>
  </si>
  <si>
    <t>Nationality</t>
  </si>
  <si>
    <t>Purpose in story</t>
  </si>
  <si>
    <t>Appearance</t>
  </si>
  <si>
    <t>Region</t>
  </si>
  <si>
    <t>Capital</t>
  </si>
  <si>
    <t>Other cities</t>
  </si>
  <si>
    <t>Races</t>
  </si>
  <si>
    <t>Head of state</t>
  </si>
  <si>
    <t>Language</t>
  </si>
  <si>
    <t>Trade</t>
  </si>
  <si>
    <t>Flag/symbol</t>
  </si>
  <si>
    <t>Colour</t>
  </si>
  <si>
    <t>Nations</t>
  </si>
  <si>
    <t>Relatives</t>
  </si>
  <si>
    <t>POV</t>
  </si>
  <si>
    <t>Occupation</t>
  </si>
  <si>
    <t>Notsonice Magazine</t>
  </si>
  <si>
    <t>Characters born in this year</t>
  </si>
  <si>
    <t>National Events</t>
  </si>
  <si>
    <t>Head of State</t>
  </si>
  <si>
    <t>Events Affecting X</t>
  </si>
  <si>
    <t>Events Affecting Y</t>
  </si>
  <si>
    <t>Born</t>
  </si>
  <si>
    <t>Died</t>
  </si>
  <si>
    <t>Married</t>
  </si>
  <si>
    <t>This will fit on a single A4 sheet if you change settings under Page Setup to make it fit on one page</t>
  </si>
  <si>
    <r>
      <t>child3</t>
    </r>
    <r>
      <rPr>
        <sz val="8"/>
        <rFont val="Arial"/>
        <family val="2"/>
      </rPr>
      <t xml:space="preserve"> yearborn yeardied</t>
    </r>
  </si>
  <si>
    <r>
      <t>child4</t>
    </r>
    <r>
      <rPr>
        <sz val="8"/>
        <rFont val="Arial"/>
        <family val="2"/>
      </rPr>
      <t xml:space="preserve"> yearborn yeardied</t>
    </r>
  </si>
  <si>
    <r>
      <t>child2</t>
    </r>
    <r>
      <rPr>
        <sz val="8"/>
        <rFont val="Arial"/>
        <family val="2"/>
      </rPr>
      <t xml:space="preserve"> yearborn yeardied</t>
    </r>
  </si>
  <si>
    <r>
      <t>child1</t>
    </r>
    <r>
      <rPr>
        <sz val="8"/>
        <rFont val="Arial"/>
        <family val="2"/>
      </rPr>
      <t xml:space="preserve"> yearborn yeardied</t>
    </r>
  </si>
  <si>
    <r>
      <t>father</t>
    </r>
    <r>
      <rPr>
        <sz val="8"/>
        <rFont val="Arial"/>
        <family val="2"/>
      </rPr>
      <t xml:space="preserve"> yearborn yeardied</t>
    </r>
  </si>
  <si>
    <r>
      <t>mother</t>
    </r>
    <r>
      <rPr>
        <sz val="8"/>
        <rFont val="Arial"/>
        <family val="2"/>
      </rPr>
      <t xml:space="preserve"> yearborn yeardied</t>
    </r>
  </si>
  <si>
    <t>= spouse</t>
  </si>
  <si>
    <t>How will they change?</t>
  </si>
  <si>
    <t>How does this affect story?</t>
  </si>
  <si>
    <t>If they succeed?</t>
  </si>
  <si>
    <t>and</t>
  </si>
  <si>
    <t>Relationship to main character</t>
  </si>
  <si>
    <t>Role in story</t>
  </si>
  <si>
    <t>Supporting character2</t>
  </si>
  <si>
    <t>Supporting character1</t>
  </si>
  <si>
    <t>Main character1</t>
  </si>
  <si>
    <t>How will they be resolved within the story?</t>
  </si>
  <si>
    <t>List the conflicts</t>
  </si>
  <si>
    <t>Hobbies</t>
  </si>
  <si>
    <t>Arrive in city</t>
  </si>
  <si>
    <t>John</t>
  </si>
  <si>
    <t>Masked stranger (Jill)</t>
  </si>
  <si>
    <t>Mary</t>
  </si>
  <si>
    <t>City gates</t>
  </si>
  <si>
    <t>Day</t>
  </si>
  <si>
    <t>Near river</t>
  </si>
  <si>
    <t xml:space="preserve">Get lost </t>
  </si>
  <si>
    <t>John, Mary</t>
  </si>
  <si>
    <t>Mary, Jill</t>
  </si>
  <si>
    <t>How would another character describe them?</t>
  </si>
  <si>
    <t>Objective/desire, as it relates to story</t>
  </si>
  <si>
    <t>What is stopping them from getting this?</t>
  </si>
  <si>
    <t>What is at risk for them if they fail?</t>
  </si>
  <si>
    <t xml:space="preserve">What tensions/conflicts exist between </t>
  </si>
  <si>
    <t>Character's strong points</t>
  </si>
  <si>
    <t>Character's weaknesses</t>
  </si>
  <si>
    <t>What will they learn in the course of the story?</t>
  </si>
  <si>
    <t>For planning out other checkered board-games.</t>
  </si>
  <si>
    <t>My characters are found of chess variants. Something similar could be made up for 'Snakes &amp; Ladders' type games, or any board game with a bit of alteration.</t>
  </si>
  <si>
    <t xml:space="preserve">  </t>
  </si>
  <si>
    <t>Character 1</t>
  </si>
  <si>
    <t>Character 2</t>
  </si>
  <si>
    <t>Elsewhere</t>
  </si>
  <si>
    <t>Wednesday</t>
  </si>
  <si>
    <t>Thursday</t>
  </si>
  <si>
    <t>Friday</t>
  </si>
  <si>
    <t>Saturday</t>
  </si>
  <si>
    <t>Sunday</t>
  </si>
  <si>
    <t>Monday</t>
  </si>
  <si>
    <t>Tuesday</t>
  </si>
  <si>
    <t>Morning</t>
  </si>
  <si>
    <t>f</t>
  </si>
  <si>
    <t>Afternoon</t>
  </si>
  <si>
    <t>Mid</t>
  </si>
  <si>
    <t>Forenoon</t>
  </si>
  <si>
    <t>First Dog</t>
  </si>
  <si>
    <t>Last Dog</t>
  </si>
  <si>
    <t>First</t>
  </si>
  <si>
    <t>Midnight</t>
  </si>
  <si>
    <t>Noon</t>
  </si>
  <si>
    <t>Day 1</t>
  </si>
  <si>
    <t>Day 2</t>
  </si>
  <si>
    <t>Evening</t>
  </si>
  <si>
    <t>Living Room</t>
  </si>
  <si>
    <t>Study</t>
  </si>
  <si>
    <t>Drawing Room</t>
  </si>
  <si>
    <t>Dining Room</t>
  </si>
  <si>
    <t>Kitchen</t>
  </si>
  <si>
    <t>Bathroom</t>
  </si>
  <si>
    <t>Laundry</t>
  </si>
  <si>
    <t>Back Verandah</t>
  </si>
  <si>
    <t>Front Door</t>
  </si>
  <si>
    <t>Back Door</t>
  </si>
  <si>
    <t>Stairs</t>
  </si>
  <si>
    <t>Main Keep</t>
  </si>
  <si>
    <t>Outer Coutyard</t>
  </si>
  <si>
    <t>Inner Courtyard</t>
  </si>
  <si>
    <t>Moat</t>
  </si>
  <si>
    <t>There should be</t>
  </si>
  <si>
    <t>Submissions</t>
  </si>
  <si>
    <t>Ages</t>
  </si>
  <si>
    <t>Chapters</t>
  </si>
  <si>
    <t>Year by Year</t>
  </si>
  <si>
    <t>More Characters</t>
  </si>
  <si>
    <t>Day by Day</t>
  </si>
  <si>
    <t>Day by Day 2</t>
  </si>
  <si>
    <t>Shipboard Watches</t>
  </si>
  <si>
    <t>Game</t>
  </si>
  <si>
    <t>Building Plans</t>
  </si>
  <si>
    <t>Map</t>
  </si>
  <si>
    <t>Pedigree</t>
  </si>
  <si>
    <t>Family Tree</t>
  </si>
  <si>
    <t>Scroll right/left to see the rest (arrows in bottom left corner), or click on Sheet Title below.</t>
  </si>
  <si>
    <t>TITLE</t>
  </si>
  <si>
    <t xml:space="preserve">sheets (tabs), not counting this one.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</si>
</sst>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mm/dd/yy"/>
    <numFmt numFmtId="166" formatCode="0;\-0;;@"/>
    <numFmt numFmtId="167" formatCode="dd\ mmm"/>
    <numFmt numFmtId="168" formatCode="0;\-0;;\N\O\W"/>
  </numFmts>
  <fonts count="27">
    <font>
      <sz val="10"/>
      <name val="Arial"/>
      <family val="0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26"/>
      <name val="Arial"/>
      <family val="2"/>
    </font>
    <font>
      <sz val="10"/>
      <color indexed="44"/>
      <name val="Arial"/>
      <family val="2"/>
    </font>
    <font>
      <sz val="10"/>
      <color indexed="55"/>
      <name val="Arial"/>
      <family val="2"/>
    </font>
    <font>
      <sz val="6"/>
      <name val="Arial"/>
      <family val="2"/>
    </font>
    <font>
      <b/>
      <sz val="10"/>
      <color indexed="16"/>
      <name val="Arial"/>
      <family val="2"/>
    </font>
    <font>
      <b/>
      <sz val="10"/>
      <color indexed="58"/>
      <name val="Arial"/>
      <family val="2"/>
    </font>
    <font>
      <sz val="10"/>
      <color indexed="22"/>
      <name val="Arial"/>
      <family val="2"/>
    </font>
    <font>
      <sz val="10"/>
      <color indexed="16"/>
      <name val="Arial"/>
      <family val="2"/>
    </font>
    <font>
      <u val="single"/>
      <sz val="10"/>
      <name val="Arial"/>
      <family val="2"/>
    </font>
    <font>
      <sz val="10"/>
      <color indexed="4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sz val="10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99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23"/>
      </diagonal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23"/>
      </diagonal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 style="mediumDashDotDot"/>
    </border>
    <border diagonalUp="1" diagonalDown="1">
      <left style="hair"/>
      <right style="hair"/>
      <top style="hair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ck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 style="thick"/>
      <top style="double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Dot"/>
      <right>
        <color indexed="63"/>
      </right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9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 style="thick"/>
      <right style="medium"/>
      <top style="thick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 style="medium"/>
      <top>
        <color indexed="63"/>
      </top>
      <bottom style="mediumDashed"/>
    </border>
    <border>
      <left style="medium"/>
      <right>
        <color indexed="63"/>
      </right>
      <top style="medium"/>
      <bottom style="mediumDashed"/>
    </border>
    <border>
      <left style="dotted"/>
      <right>
        <color indexed="63"/>
      </right>
      <top style="thick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59"/>
      </top>
      <bottom style="medium"/>
    </border>
    <border>
      <left style="medium"/>
      <right style="medium"/>
      <top>
        <color indexed="63"/>
      </top>
      <bottom style="thin">
        <color indexed="59"/>
      </bottom>
    </border>
    <border>
      <left style="medium"/>
      <right style="medium"/>
      <top style="thin">
        <color indexed="59"/>
      </top>
      <bottom>
        <color indexed="63"/>
      </bottom>
    </border>
    <border>
      <left style="medium"/>
      <right style="medium"/>
      <top style="medium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thin"/>
      <right style="thick"/>
      <top>
        <color indexed="63"/>
      </top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 style="medium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Dashed"/>
      <right style="double"/>
      <top>
        <color indexed="63"/>
      </top>
      <bottom>
        <color indexed="63"/>
      </bottom>
    </border>
    <border>
      <left style="double"/>
      <right style="mediumDashed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1" fillId="3" borderId="0" xfId="0" applyFont="1" applyFill="1" applyBorder="1" applyAlignment="1">
      <alignment/>
    </xf>
    <xf numFmtId="0" fontId="0" fillId="2" borderId="0" xfId="0" applyFill="1" applyAlignment="1">
      <alignment horizontal="left" vertical="center" indent="1"/>
    </xf>
    <xf numFmtId="0" fontId="3" fillId="2" borderId="5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0" borderId="0" xfId="0" applyFill="1" applyAlignment="1">
      <alignment horizontal="left" vertical="center" inden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4" fillId="4" borderId="0" xfId="0" applyFont="1" applyFill="1" applyAlignment="1">
      <alignment/>
    </xf>
    <xf numFmtId="0" fontId="0" fillId="6" borderId="0" xfId="0" applyFill="1" applyBorder="1" applyAlignment="1">
      <alignment/>
    </xf>
    <xf numFmtId="0" fontId="0" fillId="5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 indent="1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6" borderId="0" xfId="0" applyFill="1" applyAlignment="1">
      <alignment/>
    </xf>
    <xf numFmtId="0" fontId="6" fillId="7" borderId="7" xfId="0" applyFont="1" applyFill="1" applyBorder="1" applyAlignment="1" quotePrefix="1">
      <alignment horizontal="justify" vertical="center"/>
    </xf>
    <xf numFmtId="0" fontId="0" fillId="8" borderId="0" xfId="0" applyFill="1" applyBorder="1" applyAlignment="1">
      <alignment/>
    </xf>
    <xf numFmtId="0" fontId="7" fillId="8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center" indent="1"/>
    </xf>
    <xf numFmtId="0" fontId="9" fillId="0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8" borderId="0" xfId="0" applyFill="1" applyAlignment="1">
      <alignment/>
    </xf>
    <xf numFmtId="0" fontId="10" fillId="8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center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11" fillId="0" borderId="8" xfId="0" applyFont="1" applyBorder="1" applyAlignment="1">
      <alignment/>
    </xf>
    <xf numFmtId="0" fontId="2" fillId="2" borderId="8" xfId="0" applyFont="1" applyFill="1" applyBorder="1" applyAlignment="1">
      <alignment horizontal="center"/>
    </xf>
    <xf numFmtId="0" fontId="12" fillId="6" borderId="8" xfId="0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Alignment="1" quotePrefix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9" borderId="9" xfId="0" applyFill="1" applyBorder="1" applyAlignment="1">
      <alignment/>
    </xf>
    <xf numFmtId="0" fontId="0" fillId="9" borderId="11" xfId="0" applyFont="1" applyFill="1" applyBorder="1" applyAlignment="1" applyProtection="1">
      <alignment horizontal="center"/>
      <protection/>
    </xf>
    <xf numFmtId="0" fontId="0" fillId="9" borderId="12" xfId="0" applyFont="1" applyFill="1" applyBorder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 horizontal="center"/>
      <protection/>
    </xf>
    <xf numFmtId="166" fontId="0" fillId="0" borderId="15" xfId="0" applyNumberForma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10" borderId="9" xfId="0" applyFill="1" applyBorder="1" applyAlignment="1">
      <alignment/>
    </xf>
    <xf numFmtId="0" fontId="0" fillId="6" borderId="9" xfId="0" applyFill="1" applyBorder="1" applyAlignment="1">
      <alignment/>
    </xf>
    <xf numFmtId="167" fontId="0" fillId="0" borderId="2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10" borderId="15" xfId="0" applyFill="1" applyBorder="1" applyAlignment="1">
      <alignment/>
    </xf>
    <xf numFmtId="0" fontId="0" fillId="9" borderId="15" xfId="0" applyFill="1" applyBorder="1" applyAlignment="1">
      <alignment/>
    </xf>
    <xf numFmtId="0" fontId="0" fillId="6" borderId="15" xfId="0" applyFill="1" applyBorder="1" applyAlignment="1">
      <alignment/>
    </xf>
    <xf numFmtId="0" fontId="0" fillId="0" borderId="21" xfId="0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0" fillId="11" borderId="19" xfId="0" applyNumberFormat="1" applyFill="1" applyBorder="1" applyAlignment="1">
      <alignment horizontal="center"/>
    </xf>
    <xf numFmtId="166" fontId="0" fillId="11" borderId="2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166" fontId="0" fillId="9" borderId="25" xfId="0" applyNumberFormat="1" applyFont="1" applyFill="1" applyBorder="1" applyAlignment="1" applyProtection="1">
      <alignment horizontal="center"/>
      <protection/>
    </xf>
    <xf numFmtId="166" fontId="0" fillId="9" borderId="26" xfId="0" applyNumberFormat="1" applyFont="1" applyFill="1" applyBorder="1" applyAlignment="1" applyProtection="1">
      <alignment horizontal="center"/>
      <protection/>
    </xf>
    <xf numFmtId="166" fontId="0" fillId="9" borderId="27" xfId="0" applyNumberFormat="1" applyFont="1" applyFill="1" applyBorder="1" applyAlignment="1" applyProtection="1">
      <alignment horizontal="center"/>
      <protection/>
    </xf>
    <xf numFmtId="166" fontId="0" fillId="9" borderId="28" xfId="0" applyNumberFormat="1" applyFont="1" applyFill="1" applyBorder="1" applyAlignment="1" applyProtection="1">
      <alignment horizontal="center"/>
      <protection/>
    </xf>
    <xf numFmtId="166" fontId="0" fillId="9" borderId="9" xfId="0" applyNumberFormat="1" applyFont="1" applyFill="1" applyBorder="1" applyAlignment="1" applyProtection="1">
      <alignment horizontal="center"/>
      <protection/>
    </xf>
    <xf numFmtId="166" fontId="0" fillId="9" borderId="29" xfId="0" applyNumberFormat="1" applyFont="1" applyFill="1" applyBorder="1" applyAlignment="1" applyProtection="1">
      <alignment horizontal="center"/>
      <protection/>
    </xf>
    <xf numFmtId="166" fontId="0" fillId="10" borderId="25" xfId="0" applyNumberFormat="1" applyFont="1" applyFill="1" applyBorder="1" applyAlignment="1" applyProtection="1">
      <alignment horizontal="center"/>
      <protection/>
    </xf>
    <xf numFmtId="166" fontId="0" fillId="10" borderId="30" xfId="0" applyNumberFormat="1" applyFont="1" applyFill="1" applyBorder="1" applyAlignment="1" applyProtection="1">
      <alignment horizontal="center"/>
      <protection/>
    </xf>
    <xf numFmtId="166" fontId="0" fillId="10" borderId="31" xfId="0" applyNumberFormat="1" applyFont="1" applyFill="1" applyBorder="1" applyAlignment="1" applyProtection="1">
      <alignment horizontal="center"/>
      <protection/>
    </xf>
    <xf numFmtId="166" fontId="0" fillId="10" borderId="28" xfId="0" applyNumberFormat="1" applyFont="1" applyFill="1" applyBorder="1" applyAlignment="1" applyProtection="1">
      <alignment horizontal="center"/>
      <protection/>
    </xf>
    <xf numFmtId="166" fontId="0" fillId="10" borderId="32" xfId="0" applyNumberFormat="1" applyFont="1" applyFill="1" applyBorder="1" applyAlignment="1" applyProtection="1">
      <alignment horizontal="center"/>
      <protection/>
    </xf>
    <xf numFmtId="166" fontId="0" fillId="10" borderId="33" xfId="0" applyNumberFormat="1" applyFont="1" applyFill="1" applyBorder="1" applyAlignment="1" applyProtection="1">
      <alignment horizontal="center"/>
      <protection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15" fillId="12" borderId="40" xfId="0" applyFont="1" applyFill="1" applyBorder="1" applyAlignment="1">
      <alignment horizontal="center" vertical="center"/>
    </xf>
    <xf numFmtId="0" fontId="15" fillId="12" borderId="39" xfId="0" applyFont="1" applyFill="1" applyBorder="1" applyAlignment="1">
      <alignment horizontal="center" vertical="center"/>
    </xf>
    <xf numFmtId="0" fontId="15" fillId="12" borderId="37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36" xfId="0" applyFont="1" applyFill="1" applyBorder="1" applyAlignment="1">
      <alignment horizontal="center" vertical="center"/>
    </xf>
    <xf numFmtId="0" fontId="15" fillId="12" borderId="35" xfId="0" applyFont="1" applyFill="1" applyBorder="1" applyAlignment="1">
      <alignment horizontal="center" vertical="center"/>
    </xf>
    <xf numFmtId="0" fontId="15" fillId="12" borderId="4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42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43" xfId="0" applyFont="1" applyBorder="1" applyAlignment="1" applyProtection="1">
      <alignment horizontal="center" wrapText="1"/>
      <protection/>
    </xf>
    <xf numFmtId="0" fontId="17" fillId="0" borderId="44" xfId="0" applyFont="1" applyBorder="1" applyAlignment="1" applyProtection="1">
      <alignment horizontal="center" wrapText="1"/>
      <protection/>
    </xf>
    <xf numFmtId="0" fontId="17" fillId="0" borderId="45" xfId="0" applyFont="1" applyBorder="1" applyAlignment="1" applyProtection="1">
      <alignment horizontal="center" wrapText="1"/>
      <protection/>
    </xf>
    <xf numFmtId="0" fontId="17" fillId="0" borderId="46" xfId="0" applyFont="1" applyBorder="1" applyAlignment="1" applyProtection="1">
      <alignment horizontal="center" wrapText="1"/>
      <protection/>
    </xf>
    <xf numFmtId="1" fontId="0" fillId="11" borderId="19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13" fillId="0" borderId="9" xfId="0" applyFont="1" applyBorder="1" applyAlignment="1" applyProtection="1">
      <alignment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21" xfId="0" applyBorder="1" applyAlignment="1" applyProtection="1">
      <alignment/>
      <protection locked="0"/>
    </xf>
    <xf numFmtId="166" fontId="0" fillId="11" borderId="47" xfId="0" applyNumberFormat="1" applyFont="1" applyFill="1" applyBorder="1" applyAlignment="1" applyProtection="1">
      <alignment horizontal="center"/>
      <protection locked="0"/>
    </xf>
    <xf numFmtId="166" fontId="0" fillId="11" borderId="29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9" borderId="49" xfId="0" applyFill="1" applyBorder="1" applyAlignment="1" applyProtection="1">
      <alignment horizontal="center"/>
      <protection locked="0"/>
    </xf>
    <xf numFmtId="0" fontId="0" fillId="9" borderId="50" xfId="0" applyFill="1" applyBorder="1" applyAlignment="1" applyProtection="1">
      <alignment horizontal="center"/>
      <protection locked="0"/>
    </xf>
    <xf numFmtId="0" fontId="0" fillId="9" borderId="47" xfId="0" applyFill="1" applyBorder="1" applyAlignment="1" applyProtection="1">
      <alignment horizontal="center"/>
      <protection locked="0"/>
    </xf>
    <xf numFmtId="0" fontId="0" fillId="10" borderId="49" xfId="0" applyFill="1" applyBorder="1" applyAlignment="1" applyProtection="1">
      <alignment horizontal="center"/>
      <protection locked="0"/>
    </xf>
    <xf numFmtId="0" fontId="0" fillId="10" borderId="50" xfId="0" applyFill="1" applyBorder="1" applyAlignment="1" applyProtection="1">
      <alignment horizontal="center"/>
      <protection locked="0"/>
    </xf>
    <xf numFmtId="0" fontId="0" fillId="10" borderId="51" xfId="0" applyFill="1" applyBorder="1" applyAlignment="1" applyProtection="1">
      <alignment horizontal="center"/>
      <protection locked="0"/>
    </xf>
    <xf numFmtId="0" fontId="0" fillId="9" borderId="52" xfId="0" applyFill="1" applyBorder="1" applyAlignment="1" applyProtection="1">
      <alignment horizontal="center"/>
      <protection locked="0"/>
    </xf>
    <xf numFmtId="0" fontId="0" fillId="9" borderId="53" xfId="0" applyFill="1" applyBorder="1" applyAlignment="1" applyProtection="1">
      <alignment horizontal="center"/>
      <protection locked="0"/>
    </xf>
    <xf numFmtId="0" fontId="0" fillId="9" borderId="54" xfId="0" applyFill="1" applyBorder="1" applyAlignment="1" applyProtection="1">
      <alignment horizontal="center"/>
      <protection locked="0"/>
    </xf>
    <xf numFmtId="0" fontId="0" fillId="10" borderId="52" xfId="0" applyFill="1" applyBorder="1" applyAlignment="1" applyProtection="1">
      <alignment horizontal="center"/>
      <protection locked="0"/>
    </xf>
    <xf numFmtId="0" fontId="0" fillId="10" borderId="53" xfId="0" applyFill="1" applyBorder="1" applyAlignment="1" applyProtection="1">
      <alignment horizontal="center"/>
      <protection locked="0"/>
    </xf>
    <xf numFmtId="0" fontId="0" fillId="10" borderId="55" xfId="0" applyFill="1" applyBorder="1" applyAlignment="1" applyProtection="1">
      <alignment horizontal="center"/>
      <protection locked="0"/>
    </xf>
    <xf numFmtId="0" fontId="0" fillId="9" borderId="56" xfId="0" applyFill="1" applyBorder="1" applyAlignment="1" applyProtection="1">
      <alignment horizontal="center"/>
      <protection locked="0"/>
    </xf>
    <xf numFmtId="0" fontId="0" fillId="9" borderId="57" xfId="0" applyFill="1" applyBorder="1" applyAlignment="1" applyProtection="1">
      <alignment horizontal="center"/>
      <protection locked="0"/>
    </xf>
    <xf numFmtId="49" fontId="0" fillId="0" borderId="57" xfId="0" applyNumberFormat="1" applyBorder="1" applyAlignment="1" applyProtection="1">
      <alignment horizontal="center"/>
      <protection locked="0"/>
    </xf>
    <xf numFmtId="49" fontId="0" fillId="0" borderId="58" xfId="0" applyNumberForma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/>
      <protection locked="0"/>
    </xf>
    <xf numFmtId="49" fontId="0" fillId="0" borderId="57" xfId="0" applyNumberFormat="1" applyBorder="1" applyAlignment="1" applyProtection="1">
      <alignment/>
      <protection locked="0"/>
    </xf>
    <xf numFmtId="165" fontId="0" fillId="0" borderId="57" xfId="0" applyNumberFormat="1" applyBorder="1" applyAlignment="1" applyProtection="1">
      <alignment horizontal="center"/>
      <protection locked="0"/>
    </xf>
    <xf numFmtId="0" fontId="0" fillId="9" borderId="19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60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9" borderId="19" xfId="0" applyFont="1" applyFill="1" applyBorder="1" applyAlignment="1" applyProtection="1">
      <alignment horizontal="center"/>
      <protection locked="0"/>
    </xf>
    <xf numFmtId="0" fontId="0" fillId="9" borderId="9" xfId="0" applyFont="1" applyFill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60" xfId="0" applyNumberFormat="1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/>
      <protection locked="0"/>
    </xf>
    <xf numFmtId="49" fontId="0" fillId="0" borderId="9" xfId="0" applyNumberFormat="1" applyFont="1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0" fontId="13" fillId="9" borderId="19" xfId="0" applyFont="1" applyFill="1" applyBorder="1" applyAlignment="1" applyProtection="1">
      <alignment horizontal="center"/>
      <protection locked="0"/>
    </xf>
    <xf numFmtId="0" fontId="13" fillId="9" borderId="9" xfId="0" applyFont="1" applyFill="1" applyBorder="1" applyAlignment="1" applyProtection="1">
      <alignment horizontal="center"/>
      <protection locked="0"/>
    </xf>
    <xf numFmtId="49" fontId="13" fillId="0" borderId="9" xfId="0" applyNumberFormat="1" applyFont="1" applyBorder="1" applyAlignment="1" applyProtection="1">
      <alignment horizontal="center"/>
      <protection locked="0"/>
    </xf>
    <xf numFmtId="49" fontId="13" fillId="0" borderId="60" xfId="0" applyNumberFormat="1" applyFont="1" applyBorder="1" applyAlignment="1" applyProtection="1">
      <alignment horizontal="center"/>
      <protection locked="0"/>
    </xf>
    <xf numFmtId="49" fontId="13" fillId="0" borderId="28" xfId="0" applyNumberFormat="1" applyFont="1" applyBorder="1" applyAlignment="1" applyProtection="1">
      <alignment/>
      <protection locked="0"/>
    </xf>
    <xf numFmtId="49" fontId="13" fillId="0" borderId="9" xfId="0" applyNumberFormat="1" applyFont="1" applyBorder="1" applyAlignment="1" applyProtection="1">
      <alignment/>
      <protection locked="0"/>
    </xf>
    <xf numFmtId="165" fontId="13" fillId="0" borderId="9" xfId="0" applyNumberFormat="1" applyFont="1" applyBorder="1" applyAlignment="1" applyProtection="1">
      <alignment horizontal="center"/>
      <protection locked="0"/>
    </xf>
    <xf numFmtId="0" fontId="14" fillId="9" borderId="19" xfId="0" applyFont="1" applyFill="1" applyBorder="1" applyAlignment="1" applyProtection="1">
      <alignment horizontal="center"/>
      <protection locked="0"/>
    </xf>
    <xf numFmtId="0" fontId="14" fillId="9" borderId="9" xfId="0" applyFont="1" applyFill="1" applyBorder="1" applyAlignment="1" applyProtection="1">
      <alignment horizontal="center"/>
      <protection locked="0"/>
    </xf>
    <xf numFmtId="49" fontId="14" fillId="0" borderId="9" xfId="0" applyNumberFormat="1" applyFont="1" applyBorder="1" applyAlignment="1" applyProtection="1">
      <alignment horizontal="center"/>
      <protection locked="0"/>
    </xf>
    <xf numFmtId="49" fontId="14" fillId="0" borderId="60" xfId="0" applyNumberFormat="1" applyFont="1" applyBorder="1" applyAlignment="1" applyProtection="1">
      <alignment horizontal="center"/>
      <protection locked="0"/>
    </xf>
    <xf numFmtId="49" fontId="14" fillId="0" borderId="28" xfId="0" applyNumberFormat="1" applyFont="1" applyBorder="1" applyAlignment="1" applyProtection="1">
      <alignment/>
      <protection locked="0"/>
    </xf>
    <xf numFmtId="49" fontId="14" fillId="0" borderId="9" xfId="0" applyNumberFormat="1" applyFont="1" applyBorder="1" applyAlignment="1" applyProtection="1">
      <alignment/>
      <protection locked="0"/>
    </xf>
    <xf numFmtId="165" fontId="14" fillId="0" borderId="9" xfId="0" applyNumberFormat="1" applyFont="1" applyBorder="1" applyAlignment="1" applyProtection="1">
      <alignment horizontal="center"/>
      <protection locked="0"/>
    </xf>
    <xf numFmtId="49" fontId="13" fillId="0" borderId="9" xfId="0" applyNumberFormat="1" applyFont="1" applyBorder="1" applyAlignment="1" applyProtection="1" quotePrefix="1">
      <alignment horizontal="center"/>
      <protection locked="0"/>
    </xf>
    <xf numFmtId="49" fontId="13" fillId="0" borderId="60" xfId="0" applyNumberFormat="1" applyFont="1" applyBorder="1" applyAlignment="1" applyProtection="1" quotePrefix="1">
      <alignment horizontal="center"/>
      <protection locked="0"/>
    </xf>
    <xf numFmtId="165" fontId="13" fillId="0" borderId="9" xfId="0" applyNumberFormat="1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13" fillId="9" borderId="20" xfId="0" applyFont="1" applyFill="1" applyBorder="1" applyAlignment="1" applyProtection="1">
      <alignment horizontal="center"/>
      <protection locked="0"/>
    </xf>
    <xf numFmtId="0" fontId="13" fillId="9" borderId="15" xfId="0" applyFont="1" applyFill="1" applyBorder="1" applyAlignment="1" applyProtection="1">
      <alignment horizontal="center"/>
      <protection locked="0"/>
    </xf>
    <xf numFmtId="49" fontId="13" fillId="0" borderId="15" xfId="0" applyNumberFormat="1" applyFont="1" applyBorder="1" applyAlignment="1" applyProtection="1">
      <alignment horizontal="center"/>
      <protection locked="0"/>
    </xf>
    <xf numFmtId="49" fontId="13" fillId="0" borderId="61" xfId="0" applyNumberFormat="1" applyFont="1" applyBorder="1" applyAlignment="1" applyProtection="1">
      <alignment horizontal="center"/>
      <protection locked="0"/>
    </xf>
    <xf numFmtId="0" fontId="13" fillId="0" borderId="62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165" fontId="13" fillId="0" borderId="15" xfId="0" applyNumberFormat="1" applyFont="1" applyBorder="1" applyAlignment="1" applyProtection="1">
      <alignment horizontal="center"/>
      <protection locked="0"/>
    </xf>
    <xf numFmtId="49" fontId="0" fillId="0" borderId="63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13" fillId="0" borderId="21" xfId="0" applyFont="1" applyBorder="1" applyAlignment="1" applyProtection="1">
      <alignment/>
      <protection locked="0"/>
    </xf>
    <xf numFmtId="0" fontId="0" fillId="0" borderId="0" xfId="0" applyAlignment="1">
      <alignment/>
    </xf>
    <xf numFmtId="167" fontId="0" fillId="0" borderId="64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9" borderId="65" xfId="0" applyFill="1" applyBorder="1" applyAlignment="1">
      <alignment/>
    </xf>
    <xf numFmtId="0" fontId="0" fillId="6" borderId="65" xfId="0" applyFill="1" applyBorder="1" applyAlignment="1">
      <alignment/>
    </xf>
    <xf numFmtId="0" fontId="0" fillId="10" borderId="65" xfId="0" applyFill="1" applyBorder="1" applyAlignment="1">
      <alignment/>
    </xf>
    <xf numFmtId="166" fontId="0" fillId="10" borderId="62" xfId="0" applyNumberFormat="1" applyFont="1" applyFill="1" applyBorder="1" applyAlignment="1" applyProtection="1">
      <alignment horizontal="center"/>
      <protection/>
    </xf>
    <xf numFmtId="166" fontId="0" fillId="10" borderId="67" xfId="0" applyNumberFormat="1" applyFont="1" applyFill="1" applyBorder="1" applyAlignment="1" applyProtection="1">
      <alignment horizontal="center"/>
      <protection/>
    </xf>
    <xf numFmtId="166" fontId="0" fillId="10" borderId="68" xfId="0" applyNumberFormat="1" applyFont="1" applyFill="1" applyBorder="1" applyAlignment="1" applyProtection="1">
      <alignment horizontal="center"/>
      <protection/>
    </xf>
    <xf numFmtId="0" fontId="0" fillId="0" borderId="69" xfId="0" applyFont="1" applyBorder="1" applyAlignment="1">
      <alignment/>
    </xf>
    <xf numFmtId="0" fontId="20" fillId="0" borderId="70" xfId="0" applyFont="1" applyBorder="1" applyAlignment="1">
      <alignment/>
    </xf>
    <xf numFmtId="0" fontId="0" fillId="0" borderId="71" xfId="0" applyBorder="1" applyAlignment="1">
      <alignment/>
    </xf>
    <xf numFmtId="0" fontId="20" fillId="0" borderId="72" xfId="0" applyFont="1" applyBorder="1" applyAlignment="1">
      <alignment/>
    </xf>
    <xf numFmtId="0" fontId="20" fillId="0" borderId="72" xfId="0" applyFont="1" applyBorder="1" applyAlignment="1">
      <alignment horizontal="right"/>
    </xf>
    <xf numFmtId="0" fontId="0" fillId="0" borderId="69" xfId="0" applyBorder="1" applyAlignment="1">
      <alignment/>
    </xf>
    <xf numFmtId="0" fontId="0" fillId="0" borderId="72" xfId="0" applyBorder="1" applyAlignment="1">
      <alignment/>
    </xf>
    <xf numFmtId="0" fontId="20" fillId="0" borderId="0" xfId="0" applyFont="1" applyBorder="1" applyAlignment="1">
      <alignment/>
    </xf>
    <xf numFmtId="0" fontId="0" fillId="0" borderId="73" xfId="0" applyBorder="1" applyAlignment="1">
      <alignment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 quotePrefix="1">
      <alignment horizontal="center" vertical="center" wrapText="1"/>
      <protection locked="0"/>
    </xf>
    <xf numFmtId="0" fontId="22" fillId="0" borderId="0" xfId="0" applyFont="1" applyBorder="1" applyAlignment="1" applyProtection="1" quotePrefix="1">
      <alignment horizontal="center" vertical="center" wrapText="1"/>
      <protection locked="0"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9" borderId="19" xfId="0" applyFill="1" applyBorder="1" applyAlignment="1" applyProtection="1">
      <alignment wrapText="1"/>
      <protection locked="0"/>
    </xf>
    <xf numFmtId="0" fontId="0" fillId="9" borderId="9" xfId="0" applyFill="1" applyBorder="1" applyAlignment="1" applyProtection="1">
      <alignment wrapText="1"/>
      <protection locked="0"/>
    </xf>
    <xf numFmtId="0" fontId="0" fillId="9" borderId="10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10" borderId="77" xfId="0" applyFill="1" applyBorder="1" applyAlignment="1" applyProtection="1">
      <alignment wrapText="1"/>
      <protection locked="0"/>
    </xf>
    <xf numFmtId="0" fontId="0" fillId="10" borderId="26" xfId="0" applyFill="1" applyBorder="1" applyAlignment="1" applyProtection="1">
      <alignment wrapText="1"/>
      <protection locked="0"/>
    </xf>
    <xf numFmtId="0" fontId="0" fillId="10" borderId="31" xfId="0" applyFill="1" applyBorder="1" applyAlignment="1" applyProtection="1">
      <alignment wrapText="1"/>
      <protection locked="0"/>
    </xf>
    <xf numFmtId="0" fontId="0" fillId="10" borderId="19" xfId="0" applyFill="1" applyBorder="1" applyAlignment="1" applyProtection="1">
      <alignment wrapText="1"/>
      <protection locked="0"/>
    </xf>
    <xf numFmtId="0" fontId="0" fillId="10" borderId="9" xfId="0" applyFill="1" applyBorder="1" applyAlignment="1" applyProtection="1">
      <alignment wrapText="1"/>
      <protection locked="0"/>
    </xf>
    <xf numFmtId="0" fontId="0" fillId="10" borderId="10" xfId="0" applyFill="1" applyBorder="1" applyAlignment="1" applyProtection="1">
      <alignment wrapText="1"/>
      <protection locked="0"/>
    </xf>
    <xf numFmtId="0" fontId="24" fillId="9" borderId="78" xfId="0" applyFont="1" applyFill="1" applyBorder="1" applyAlignment="1" applyProtection="1">
      <alignment horizontal="left" vertical="center" wrapText="1"/>
      <protection locked="0"/>
    </xf>
    <xf numFmtId="0" fontId="24" fillId="9" borderId="79" xfId="0" applyFont="1" applyFill="1" applyBorder="1" applyAlignment="1" applyProtection="1">
      <alignment horizontal="left" vertical="center" wrapText="1"/>
      <protection locked="0"/>
    </xf>
    <xf numFmtId="0" fontId="24" fillId="9" borderId="80" xfId="0" applyFont="1" applyFill="1" applyBorder="1" applyAlignment="1" applyProtection="1">
      <alignment horizontal="left" vertical="center" wrapText="1"/>
      <protection locked="0"/>
    </xf>
    <xf numFmtId="0" fontId="24" fillId="0" borderId="81" xfId="0" applyFont="1" applyFill="1" applyBorder="1" applyAlignment="1" applyProtection="1">
      <alignment horizontal="left" vertical="center" wrapText="1"/>
      <protection locked="0"/>
    </xf>
    <xf numFmtId="0" fontId="24" fillId="9" borderId="82" xfId="0" applyFont="1" applyFill="1" applyBorder="1" applyAlignment="1" applyProtection="1">
      <alignment horizontal="left" vertical="center" wrapText="1"/>
      <protection locked="0"/>
    </xf>
    <xf numFmtId="0" fontId="24" fillId="9" borderId="83" xfId="0" applyFont="1" applyFill="1" applyBorder="1" applyAlignment="1" applyProtection="1">
      <alignment horizontal="left" vertical="center" wrapText="1"/>
      <protection locked="0"/>
    </xf>
    <xf numFmtId="0" fontId="24" fillId="0" borderId="84" xfId="0" applyFont="1" applyFill="1" applyBorder="1" applyAlignment="1" applyProtection="1">
      <alignment horizontal="left" vertical="center" wrapText="1"/>
      <protection locked="0"/>
    </xf>
    <xf numFmtId="0" fontId="24" fillId="0" borderId="85" xfId="0" applyFont="1" applyFill="1" applyBorder="1" applyAlignment="1" applyProtection="1">
      <alignment horizontal="left" vertical="center" wrapText="1"/>
      <protection locked="0"/>
    </xf>
    <xf numFmtId="0" fontId="24" fillId="9" borderId="86" xfId="0" applyFont="1" applyFill="1" applyBorder="1" applyAlignment="1" applyProtection="1">
      <alignment horizontal="left" vertical="center" wrapText="1"/>
      <protection locked="0"/>
    </xf>
    <xf numFmtId="0" fontId="24" fillId="9" borderId="87" xfId="0" applyFont="1" applyFill="1" applyBorder="1" applyAlignment="1" applyProtection="1">
      <alignment horizontal="left" vertical="center" wrapText="1"/>
      <protection locked="0"/>
    </xf>
    <xf numFmtId="0" fontId="24" fillId="9" borderId="88" xfId="0" applyFont="1" applyFill="1" applyBorder="1" applyAlignment="1" applyProtection="1">
      <alignment horizontal="left" vertical="center" wrapText="1"/>
      <protection locked="0"/>
    </xf>
    <xf numFmtId="0" fontId="24" fillId="9" borderId="89" xfId="0" applyFont="1" applyFill="1" applyBorder="1" applyAlignment="1" applyProtection="1">
      <alignment horizontal="left" vertical="center" wrapText="1"/>
      <protection locked="0"/>
    </xf>
    <xf numFmtId="0" fontId="24" fillId="9" borderId="90" xfId="0" applyFont="1" applyFill="1" applyBorder="1" applyAlignment="1" applyProtection="1">
      <alignment horizontal="left" vertical="center" wrapText="1"/>
      <protection locked="0"/>
    </xf>
    <xf numFmtId="0" fontId="24" fillId="9" borderId="91" xfId="0" applyFont="1" applyFill="1" applyBorder="1" applyAlignment="1" applyProtection="1">
      <alignment horizontal="left" vertical="center" wrapText="1"/>
      <protection locked="0"/>
    </xf>
    <xf numFmtId="0" fontId="24" fillId="9" borderId="92" xfId="0" applyFont="1" applyFill="1" applyBorder="1" applyAlignment="1" applyProtection="1">
      <alignment horizontal="left" vertical="center" wrapText="1"/>
      <protection locked="0"/>
    </xf>
    <xf numFmtId="0" fontId="24" fillId="9" borderId="93" xfId="0" applyFont="1" applyFill="1" applyBorder="1" applyAlignment="1" applyProtection="1">
      <alignment horizontal="left" vertical="center" wrapText="1"/>
      <protection locked="0"/>
    </xf>
    <xf numFmtId="0" fontId="24" fillId="9" borderId="94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9" borderId="95" xfId="0" applyFont="1" applyFill="1" applyBorder="1" applyAlignment="1" applyProtection="1">
      <alignment horizontal="left" vertical="center" wrapText="1"/>
      <protection locked="0"/>
    </xf>
    <xf numFmtId="0" fontId="24" fillId="9" borderId="96" xfId="0" applyFont="1" applyFill="1" applyBorder="1" applyAlignment="1" applyProtection="1">
      <alignment horizontal="left" vertical="center" wrapText="1"/>
      <protection locked="0"/>
    </xf>
    <xf numFmtId="0" fontId="13" fillId="9" borderId="97" xfId="0" applyFont="1" applyFill="1" applyBorder="1" applyAlignment="1" applyProtection="1">
      <alignment horizontal="center"/>
      <protection locked="0"/>
    </xf>
    <xf numFmtId="0" fontId="0" fillId="9" borderId="98" xfId="0" applyFill="1" applyBorder="1" applyAlignment="1" applyProtection="1">
      <alignment vertical="center" wrapText="1"/>
      <protection locked="0"/>
    </xf>
    <xf numFmtId="0" fontId="0" fillId="9" borderId="99" xfId="0" applyFill="1" applyBorder="1" applyAlignment="1" applyProtection="1">
      <alignment vertical="center" wrapText="1"/>
      <protection locked="0"/>
    </xf>
    <xf numFmtId="0" fontId="16" fillId="9" borderId="56" xfId="0" applyFont="1" applyFill="1" applyBorder="1" applyAlignment="1" applyProtection="1">
      <alignment horizontal="center" wrapText="1"/>
      <protection locked="0"/>
    </xf>
    <xf numFmtId="0" fontId="16" fillId="9" borderId="100" xfId="0" applyFont="1" applyFill="1" applyBorder="1" applyAlignment="1" applyProtection="1">
      <alignment horizontal="center" wrapText="1"/>
      <protection locked="0"/>
    </xf>
    <xf numFmtId="0" fontId="16" fillId="9" borderId="19" xfId="0" applyFont="1" applyFill="1" applyBorder="1" applyAlignment="1" applyProtection="1">
      <alignment horizontal="center" wrapText="1"/>
      <protection locked="0"/>
    </xf>
    <xf numFmtId="0" fontId="16" fillId="9" borderId="32" xfId="0" applyFont="1" applyFill="1" applyBorder="1" applyAlignment="1" applyProtection="1">
      <alignment horizontal="center" wrapText="1"/>
      <protection locked="0"/>
    </xf>
    <xf numFmtId="0" fontId="16" fillId="6" borderId="19" xfId="0" applyFont="1" applyFill="1" applyBorder="1" applyAlignment="1" applyProtection="1">
      <alignment horizontal="center" wrapText="1"/>
      <protection locked="0"/>
    </xf>
    <xf numFmtId="0" fontId="16" fillId="6" borderId="32" xfId="0" applyFont="1" applyFill="1" applyBorder="1" applyAlignment="1" applyProtection="1">
      <alignment horizontal="center" wrapText="1"/>
      <protection locked="0"/>
    </xf>
    <xf numFmtId="0" fontId="16" fillId="6" borderId="20" xfId="0" applyFont="1" applyFill="1" applyBorder="1" applyAlignment="1" applyProtection="1">
      <alignment horizontal="center" wrapText="1"/>
      <protection locked="0"/>
    </xf>
    <xf numFmtId="0" fontId="16" fillId="6" borderId="67" xfId="0" applyFont="1" applyFill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/>
      <protection/>
    </xf>
    <xf numFmtId="0" fontId="16" fillId="9" borderId="57" xfId="0" applyFont="1" applyFill="1" applyBorder="1" applyAlignment="1" applyProtection="1">
      <alignment horizontal="left" wrapText="1"/>
      <protection locked="0"/>
    </xf>
    <xf numFmtId="0" fontId="16" fillId="9" borderId="9" xfId="0" applyFont="1" applyFill="1" applyBorder="1" applyAlignment="1" applyProtection="1">
      <alignment horizontal="left" wrapText="1"/>
      <protection locked="0"/>
    </xf>
    <xf numFmtId="0" fontId="16" fillId="6" borderId="9" xfId="0" applyFont="1" applyFill="1" applyBorder="1" applyAlignment="1" applyProtection="1">
      <alignment horizontal="left" wrapText="1"/>
      <protection locked="0"/>
    </xf>
    <xf numFmtId="0" fontId="16" fillId="6" borderId="15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16" fillId="9" borderId="58" xfId="0" applyFont="1" applyFill="1" applyBorder="1" applyAlignment="1" applyProtection="1">
      <alignment horizontal="left" wrapText="1"/>
      <protection locked="0"/>
    </xf>
    <xf numFmtId="0" fontId="16" fillId="9" borderId="63" xfId="0" applyFont="1" applyFill="1" applyBorder="1" applyAlignment="1" applyProtection="1">
      <alignment horizontal="left" wrapText="1"/>
      <protection locked="0"/>
    </xf>
    <xf numFmtId="0" fontId="16" fillId="9" borderId="60" xfId="0" applyFont="1" applyFill="1" applyBorder="1" applyAlignment="1" applyProtection="1">
      <alignment horizontal="left" wrapText="1"/>
      <protection locked="0"/>
    </xf>
    <xf numFmtId="0" fontId="16" fillId="9" borderId="10" xfId="0" applyFont="1" applyFill="1" applyBorder="1" applyAlignment="1" applyProtection="1">
      <alignment horizontal="left" wrapText="1"/>
      <protection locked="0"/>
    </xf>
    <xf numFmtId="0" fontId="16" fillId="6" borderId="60" xfId="0" applyFont="1" applyFill="1" applyBorder="1" applyAlignment="1" applyProtection="1">
      <alignment horizontal="left" wrapText="1"/>
      <protection locked="0"/>
    </xf>
    <xf numFmtId="0" fontId="16" fillId="6" borderId="10" xfId="0" applyFont="1" applyFill="1" applyBorder="1" applyAlignment="1" applyProtection="1">
      <alignment horizontal="left" wrapText="1"/>
      <protection locked="0"/>
    </xf>
    <xf numFmtId="0" fontId="16" fillId="6" borderId="61" xfId="0" applyFont="1" applyFill="1" applyBorder="1" applyAlignment="1" applyProtection="1">
      <alignment horizontal="left" wrapText="1"/>
      <protection locked="0"/>
    </xf>
    <xf numFmtId="0" fontId="16" fillId="6" borderId="21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center" vertical="top" wrapText="1"/>
    </xf>
    <xf numFmtId="0" fontId="26" fillId="0" borderId="101" xfId="0" applyFont="1" applyBorder="1" applyAlignment="1">
      <alignment horizontal="center"/>
    </xf>
    <xf numFmtId="0" fontId="26" fillId="0" borderId="102" xfId="0" applyFont="1" applyBorder="1" applyAlignment="1">
      <alignment/>
    </xf>
    <xf numFmtId="0" fontId="26" fillId="0" borderId="103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0" fillId="9" borderId="0" xfId="0" applyFill="1" applyAlignment="1">
      <alignment/>
    </xf>
    <xf numFmtId="0" fontId="0" fillId="10" borderId="104" xfId="0" applyFill="1" applyBorder="1" applyAlignment="1">
      <alignment horizontal="center" vertical="center" wrapText="1"/>
    </xf>
    <xf numFmtId="0" fontId="0" fillId="10" borderId="105" xfId="0" applyFill="1" applyBorder="1" applyAlignment="1">
      <alignment horizontal="center" vertical="center" wrapText="1"/>
    </xf>
    <xf numFmtId="0" fontId="26" fillId="4" borderId="50" xfId="0" applyFont="1" applyFill="1" applyBorder="1" applyAlignment="1">
      <alignment vertical="center"/>
    </xf>
    <xf numFmtId="0" fontId="26" fillId="4" borderId="51" xfId="0" applyFont="1" applyFill="1" applyBorder="1" applyAlignment="1">
      <alignment vertical="center"/>
    </xf>
    <xf numFmtId="0" fontId="26" fillId="11" borderId="9" xfId="0" applyFont="1" applyFill="1" applyBorder="1" applyAlignment="1">
      <alignment vertical="center"/>
    </xf>
    <xf numFmtId="0" fontId="26" fillId="11" borderId="10" xfId="0" applyFont="1" applyFill="1" applyBorder="1" applyAlignment="1">
      <alignment vertical="center"/>
    </xf>
    <xf numFmtId="0" fontId="26" fillId="2" borderId="106" xfId="0" applyFont="1" applyFill="1" applyBorder="1" applyAlignment="1">
      <alignment vertical="center"/>
    </xf>
    <xf numFmtId="0" fontId="26" fillId="2" borderId="107" xfId="0" applyFont="1" applyFill="1" applyBorder="1" applyAlignment="1">
      <alignment vertical="center"/>
    </xf>
    <xf numFmtId="0" fontId="26" fillId="0" borderId="108" xfId="0" applyFont="1" applyBorder="1" applyAlignment="1">
      <alignment/>
    </xf>
    <xf numFmtId="0" fontId="26" fillId="4" borderId="109" xfId="0" applyFont="1" applyFill="1" applyBorder="1" applyAlignment="1">
      <alignment vertical="center"/>
    </xf>
    <xf numFmtId="0" fontId="26" fillId="11" borderId="98" xfId="0" applyFont="1" applyFill="1" applyBorder="1" applyAlignment="1">
      <alignment vertical="center"/>
    </xf>
    <xf numFmtId="0" fontId="26" fillId="2" borderId="110" xfId="0" applyFont="1" applyFill="1" applyBorder="1" applyAlignment="1">
      <alignment vertical="center"/>
    </xf>
    <xf numFmtId="0" fontId="4" fillId="4" borderId="109" xfId="0" applyFont="1" applyFill="1" applyBorder="1" applyAlignment="1">
      <alignment vertical="center"/>
    </xf>
    <xf numFmtId="0" fontId="4" fillId="0" borderId="0" xfId="0" applyFont="1" applyAlignment="1">
      <alignment/>
    </xf>
    <xf numFmtId="18" fontId="0" fillId="0" borderId="111" xfId="0" applyNumberFormat="1" applyBorder="1" applyAlignment="1">
      <alignment horizontal="center" vertical="center" wrapText="1"/>
    </xf>
    <xf numFmtId="18" fontId="0" fillId="0" borderId="112" xfId="0" applyNumberFormat="1" applyBorder="1" applyAlignment="1">
      <alignment horizontal="center" vertical="center" wrapText="1"/>
    </xf>
    <xf numFmtId="18" fontId="0" fillId="0" borderId="113" xfId="0" applyNumberFormat="1" applyBorder="1" applyAlignment="1">
      <alignment horizontal="center" vertical="center" wrapText="1"/>
    </xf>
    <xf numFmtId="0" fontId="0" fillId="0" borderId="114" xfId="0" applyBorder="1" applyAlignment="1">
      <alignment/>
    </xf>
    <xf numFmtId="0" fontId="26" fillId="11" borderId="115" xfId="0" applyFont="1" applyFill="1" applyBorder="1" applyAlignment="1">
      <alignment horizontal="center" vertical="center" wrapText="1"/>
    </xf>
    <xf numFmtId="0" fontId="26" fillId="11" borderId="31" xfId="0" applyFont="1" applyFill="1" applyBorder="1" applyAlignment="1">
      <alignment horizontal="center" vertical="center" wrapText="1"/>
    </xf>
    <xf numFmtId="0" fontId="26" fillId="6" borderId="66" xfId="0" applyFont="1" applyFill="1" applyBorder="1" applyAlignment="1">
      <alignment horizontal="center" vertical="center" wrapText="1"/>
    </xf>
    <xf numFmtId="0" fontId="26" fillId="6" borderId="115" xfId="0" applyFont="1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horizontal="center" vertical="center" wrapText="1"/>
    </xf>
    <xf numFmtId="0" fontId="26" fillId="11" borderId="66" xfId="0" applyFont="1" applyFill="1" applyBorder="1" applyAlignment="1">
      <alignment horizontal="center" vertical="center" wrapText="1"/>
    </xf>
    <xf numFmtId="0" fontId="26" fillId="11" borderId="116" xfId="0" applyFont="1" applyFill="1" applyBorder="1" applyAlignment="1">
      <alignment horizontal="center" vertical="center" wrapText="1"/>
    </xf>
    <xf numFmtId="0" fontId="0" fillId="0" borderId="114" xfId="0" applyFill="1" applyBorder="1" applyAlignment="1">
      <alignment/>
    </xf>
    <xf numFmtId="0" fontId="0" fillId="11" borderId="16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0" borderId="23" xfId="0" applyBorder="1" applyAlignment="1">
      <alignment/>
    </xf>
    <xf numFmtId="0" fontId="26" fillId="4" borderId="117" xfId="0" applyFont="1" applyFill="1" applyBorder="1" applyAlignment="1">
      <alignment vertical="center"/>
    </xf>
    <xf numFmtId="0" fontId="26" fillId="11" borderId="118" xfId="0" applyFont="1" applyFill="1" applyBorder="1" applyAlignment="1">
      <alignment vertical="center"/>
    </xf>
    <xf numFmtId="0" fontId="26" fillId="2" borderId="119" xfId="0" applyFont="1" applyFill="1" applyBorder="1" applyAlignment="1">
      <alignment vertical="center"/>
    </xf>
    <xf numFmtId="0" fontId="0" fillId="9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1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9" borderId="121" xfId="0" applyFill="1" applyBorder="1" applyAlignment="1" applyProtection="1">
      <alignment/>
      <protection/>
    </xf>
    <xf numFmtId="0" fontId="0" fillId="9" borderId="122" xfId="0" applyFill="1" applyBorder="1" applyAlignment="1" applyProtection="1">
      <alignment/>
      <protection/>
    </xf>
    <xf numFmtId="0" fontId="0" fillId="9" borderId="123" xfId="0" applyFill="1" applyBorder="1" applyAlignment="1" applyProtection="1">
      <alignment/>
      <protection/>
    </xf>
    <xf numFmtId="0" fontId="0" fillId="0" borderId="12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2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9" borderId="126" xfId="0" applyFill="1" applyBorder="1" applyAlignment="1" applyProtection="1">
      <alignment vertical="center" wrapText="1"/>
      <protection/>
    </xf>
    <xf numFmtId="0" fontId="0" fillId="13" borderId="127" xfId="0" applyFill="1" applyBorder="1" applyAlignment="1" applyProtection="1">
      <alignment vertical="center" wrapText="1"/>
      <protection/>
    </xf>
    <xf numFmtId="0" fontId="0" fillId="13" borderId="128" xfId="0" applyFill="1" applyBorder="1" applyAlignment="1" applyProtection="1">
      <alignment vertical="center" wrapText="1"/>
      <protection/>
    </xf>
    <xf numFmtId="0" fontId="0" fillId="9" borderId="129" xfId="0" applyFill="1" applyBorder="1" applyAlignment="1" applyProtection="1">
      <alignment vertical="center" wrapText="1"/>
      <protection/>
    </xf>
    <xf numFmtId="0" fontId="0" fillId="9" borderId="39" xfId="0" applyFill="1" applyBorder="1" applyAlignment="1" applyProtection="1">
      <alignment vertical="center" wrapText="1"/>
      <protection/>
    </xf>
    <xf numFmtId="0" fontId="0" fillId="9" borderId="130" xfId="0" applyFill="1" applyBorder="1" applyAlignment="1" applyProtection="1">
      <alignment vertical="center" wrapText="1"/>
      <protection/>
    </xf>
    <xf numFmtId="0" fontId="0" fillId="9" borderId="131" xfId="0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9" borderId="126" xfId="0" applyFill="1" applyBorder="1" applyAlignment="1" applyProtection="1">
      <alignment horizontal="center" vertical="center" wrapText="1"/>
      <protection/>
    </xf>
    <xf numFmtId="0" fontId="0" fillId="13" borderId="105" xfId="0" applyFill="1" applyBorder="1" applyAlignment="1" applyProtection="1">
      <alignment vertical="center" wrapText="1"/>
      <protection/>
    </xf>
    <xf numFmtId="0" fontId="0" fillId="13" borderId="132" xfId="0" applyFill="1" applyBorder="1" applyAlignment="1" applyProtection="1">
      <alignment vertical="center" wrapText="1"/>
      <protection/>
    </xf>
    <xf numFmtId="0" fontId="0" fillId="0" borderId="133" xfId="0" applyBorder="1" applyAlignment="1" applyProtection="1">
      <alignment vertical="center" wrapText="1"/>
      <protection/>
    </xf>
    <xf numFmtId="0" fontId="0" fillId="9" borderId="134" xfId="0" applyFill="1" applyBorder="1" applyAlignment="1" applyProtection="1">
      <alignment vertical="center" wrapText="1"/>
      <protection/>
    </xf>
    <xf numFmtId="0" fontId="0" fillId="0" borderId="134" xfId="0" applyBorder="1" applyAlignment="1" applyProtection="1">
      <alignment vertical="center" wrapText="1"/>
      <protection/>
    </xf>
    <xf numFmtId="0" fontId="0" fillId="9" borderId="0" xfId="0" applyFill="1" applyBorder="1" applyAlignment="1" applyProtection="1">
      <alignment vertical="center" wrapText="1"/>
      <protection/>
    </xf>
    <xf numFmtId="0" fontId="0" fillId="0" borderId="135" xfId="0" applyBorder="1" applyAlignment="1" applyProtection="1">
      <alignment vertical="center" wrapText="1"/>
      <protection/>
    </xf>
    <xf numFmtId="0" fontId="0" fillId="9" borderId="36" xfId="0" applyFill="1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136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137" xfId="0" applyBorder="1" applyAlignment="1" applyProtection="1">
      <alignment vertical="center" wrapText="1"/>
      <protection/>
    </xf>
    <xf numFmtId="0" fontId="0" fillId="0" borderId="84" xfId="0" applyBorder="1" applyAlignment="1" applyProtection="1">
      <alignment vertical="center" wrapText="1"/>
      <protection/>
    </xf>
    <xf numFmtId="0" fontId="0" fillId="0" borderId="138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139" xfId="0" applyBorder="1" applyAlignment="1" applyProtection="1">
      <alignment vertical="center" wrapText="1"/>
      <protection/>
    </xf>
    <xf numFmtId="0" fontId="0" fillId="10" borderId="0" xfId="0" applyFill="1" applyBorder="1" applyAlignment="1">
      <alignment horizontal="center" vertical="center" wrapText="1"/>
    </xf>
    <xf numFmtId="0" fontId="0" fillId="0" borderId="140" xfId="0" applyBorder="1" applyAlignment="1" applyProtection="1">
      <alignment vertical="center" wrapText="1"/>
      <protection/>
    </xf>
    <xf numFmtId="0" fontId="0" fillId="0" borderId="141" xfId="0" applyBorder="1" applyAlignment="1" applyProtection="1">
      <alignment vertical="center" wrapText="1"/>
      <protection/>
    </xf>
    <xf numFmtId="0" fontId="0" fillId="0" borderId="142" xfId="0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0" fillId="0" borderId="143" xfId="0" applyBorder="1" applyAlignment="1" applyProtection="1">
      <alignment vertical="center" wrapText="1"/>
      <protection/>
    </xf>
    <xf numFmtId="0" fontId="0" fillId="9" borderId="144" xfId="0" applyFill="1" applyBorder="1" applyAlignment="1" applyProtection="1">
      <alignment vertical="center" wrapText="1"/>
      <protection/>
    </xf>
    <xf numFmtId="0" fontId="0" fillId="0" borderId="145" xfId="0" applyBorder="1" applyAlignment="1" applyProtection="1">
      <alignment vertical="center" wrapText="1"/>
      <protection/>
    </xf>
    <xf numFmtId="0" fontId="0" fillId="0" borderId="146" xfId="0" applyBorder="1" applyAlignment="1" applyProtection="1">
      <alignment vertical="center" wrapText="1"/>
      <protection/>
    </xf>
    <xf numFmtId="0" fontId="26" fillId="0" borderId="145" xfId="0" applyFont="1" applyBorder="1" applyAlignment="1" applyProtection="1">
      <alignment vertical="center" wrapText="1"/>
      <protection/>
    </xf>
    <xf numFmtId="0" fontId="0" fillId="13" borderId="24" xfId="0" applyFill="1" applyBorder="1" applyAlignment="1" applyProtection="1">
      <alignment vertical="center" wrapText="1"/>
      <protection/>
    </xf>
    <xf numFmtId="0" fontId="0" fillId="13" borderId="147" xfId="0" applyFill="1" applyBorder="1" applyAlignment="1" applyProtection="1">
      <alignment vertical="center" wrapText="1"/>
      <protection/>
    </xf>
    <xf numFmtId="0" fontId="0" fillId="13" borderId="114" xfId="0" applyFill="1" applyBorder="1" applyAlignment="1" applyProtection="1">
      <alignment vertical="center" wrapText="1"/>
      <protection/>
    </xf>
    <xf numFmtId="0" fontId="0" fillId="0" borderId="148" xfId="0" applyBorder="1" applyAlignment="1" applyProtection="1">
      <alignment vertical="center" wrapText="1"/>
      <protection/>
    </xf>
    <xf numFmtId="0" fontId="0" fillId="0" borderId="149" xfId="0" applyBorder="1" applyAlignment="1" applyProtection="1">
      <alignment vertical="center" wrapText="1"/>
      <protection/>
    </xf>
    <xf numFmtId="0" fontId="0" fillId="9" borderId="150" xfId="0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9" borderId="126" xfId="0" applyFill="1" applyBorder="1" applyAlignment="1" applyProtection="1">
      <alignment/>
      <protection/>
    </xf>
    <xf numFmtId="0" fontId="0" fillId="9" borderId="36" xfId="0" applyFill="1" applyBorder="1" applyAlignment="1" applyProtection="1">
      <alignment/>
      <protection/>
    </xf>
    <xf numFmtId="0" fontId="0" fillId="0" borderId="143" xfId="0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0" fillId="0" borderId="142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131" xfId="0" applyFill="1" applyBorder="1" applyAlignment="1" applyProtection="1">
      <alignment/>
      <protection/>
    </xf>
    <xf numFmtId="0" fontId="0" fillId="9" borderId="144" xfId="0" applyFill="1" applyBorder="1" applyAlignment="1" applyProtection="1">
      <alignment/>
      <protection/>
    </xf>
    <xf numFmtId="0" fontId="0" fillId="0" borderId="144" xfId="0" applyBorder="1" applyAlignment="1" applyProtection="1">
      <alignment/>
      <protection/>
    </xf>
    <xf numFmtId="0" fontId="0" fillId="0" borderId="1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130" xfId="0" applyBorder="1" applyAlignment="1" applyProtection="1">
      <alignment/>
      <protection/>
    </xf>
    <xf numFmtId="0" fontId="0" fillId="9" borderId="151" xfId="0" applyFill="1" applyBorder="1" applyAlignment="1" applyProtection="1">
      <alignment/>
      <protection/>
    </xf>
    <xf numFmtId="0" fontId="0" fillId="9" borderId="152" xfId="0" applyFill="1" applyBorder="1" applyAlignment="1" applyProtection="1">
      <alignment/>
      <protection/>
    </xf>
    <xf numFmtId="0" fontId="0" fillId="9" borderId="153" xfId="0" applyFill="1" applyBorder="1" applyAlignment="1" applyProtection="1">
      <alignment/>
      <protection/>
    </xf>
    <xf numFmtId="0" fontId="0" fillId="6" borderId="0" xfId="0" applyFill="1" applyBorder="1" applyAlignment="1">
      <alignment horizontal="center" vertical="center"/>
    </xf>
    <xf numFmtId="0" fontId="26" fillId="6" borderId="154" xfId="20" applyFont="1" applyFill="1" applyBorder="1" applyAlignment="1">
      <alignment vertical="center"/>
    </xf>
    <xf numFmtId="0" fontId="26" fillId="6" borderId="70" xfId="20" applyFont="1" applyFill="1" applyBorder="1" applyAlignment="1">
      <alignment vertical="center"/>
    </xf>
    <xf numFmtId="0" fontId="26" fillId="6" borderId="155" xfId="20" applyFont="1" applyFill="1" applyBorder="1" applyAlignment="1">
      <alignment vertic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24" xfId="0" applyFill="1" applyBorder="1" applyAlignment="1">
      <alignment horizontal="center" vertical="center"/>
    </xf>
    <xf numFmtId="0" fontId="0" fillId="9" borderId="114" xfId="0" applyFill="1" applyBorder="1" applyAlignment="1">
      <alignment vertical="center"/>
    </xf>
    <xf numFmtId="0" fontId="26" fillId="9" borderId="156" xfId="0" applyFont="1" applyFill="1" applyBorder="1" applyAlignment="1">
      <alignment vertical="center"/>
    </xf>
    <xf numFmtId="0" fontId="0" fillId="10" borderId="127" xfId="0" applyFill="1" applyBorder="1" applyAlignment="1">
      <alignment horizontal="left" vertical="center" indent="1"/>
    </xf>
    <xf numFmtId="0" fontId="13" fillId="10" borderId="24" xfId="0" applyFont="1" applyFill="1" applyBorder="1" applyAlignment="1">
      <alignment horizontal="center" vertical="center"/>
    </xf>
    <xf numFmtId="0" fontId="0" fillId="10" borderId="24" xfId="0" applyFill="1" applyBorder="1" applyAlignment="1">
      <alignment vertical="center"/>
    </xf>
    <xf numFmtId="0" fontId="0" fillId="10" borderId="128" xfId="0" applyFill="1" applyBorder="1" applyAlignment="1">
      <alignment vertical="center"/>
    </xf>
    <xf numFmtId="0" fontId="0" fillId="10" borderId="157" xfId="0" applyFill="1" applyBorder="1" applyAlignment="1">
      <alignment horizontal="center" vertical="center"/>
    </xf>
    <xf numFmtId="0" fontId="0" fillId="10" borderId="111" xfId="0" applyFill="1" applyBorder="1" applyAlignment="1">
      <alignment horizontal="center" vertical="center"/>
    </xf>
    <xf numFmtId="0" fontId="0" fillId="10" borderId="112" xfId="0" applyFill="1" applyBorder="1" applyAlignment="1">
      <alignment horizontal="center" vertical="center"/>
    </xf>
    <xf numFmtId="0" fontId="26" fillId="9" borderId="132" xfId="0" applyFont="1" applyFill="1" applyBorder="1" applyAlignment="1">
      <alignment horizontal="center" vertical="center"/>
    </xf>
    <xf numFmtId="0" fontId="0" fillId="9" borderId="156" xfId="0" applyFill="1" applyBorder="1" applyAlignment="1">
      <alignment/>
    </xf>
    <xf numFmtId="0" fontId="0" fillId="10" borderId="24" xfId="0" applyFill="1" applyBorder="1" applyAlignment="1">
      <alignment horizontal="left" vertical="center" indent="1"/>
    </xf>
    <xf numFmtId="0" fontId="13" fillId="0" borderId="0" xfId="0" applyFont="1" applyAlignment="1" applyProtection="1">
      <alignment/>
      <protection locked="0"/>
    </xf>
    <xf numFmtId="0" fontId="13" fillId="0" borderId="158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3" fillId="6" borderId="109" xfId="0" applyFont="1" applyFill="1" applyBorder="1" applyAlignment="1" applyProtection="1">
      <alignment horizontal="center" vertical="center" wrapText="1"/>
      <protection locked="0"/>
    </xf>
    <xf numFmtId="0" fontId="13" fillId="6" borderId="159" xfId="0" applyFont="1" applyFill="1" applyBorder="1" applyAlignment="1" applyProtection="1">
      <alignment horizontal="center" vertical="center" wrapText="1"/>
      <protection locked="0"/>
    </xf>
    <xf numFmtId="0" fontId="0" fillId="6" borderId="160" xfId="0" applyFill="1" applyBorder="1" applyAlignment="1" applyProtection="1">
      <alignment vertical="center" wrapText="1"/>
      <protection locked="0"/>
    </xf>
    <xf numFmtId="0" fontId="0" fillId="6" borderId="161" xfId="0" applyFill="1" applyBorder="1" applyAlignment="1" applyProtection="1">
      <alignment vertical="center" wrapText="1"/>
      <protection locked="0"/>
    </xf>
    <xf numFmtId="0" fontId="0" fillId="6" borderId="162" xfId="0" applyFill="1" applyBorder="1" applyAlignment="1" applyProtection="1">
      <alignment vertical="center" wrapText="1"/>
      <protection locked="0"/>
    </xf>
    <xf numFmtId="0" fontId="0" fillId="6" borderId="70" xfId="0" applyFill="1" applyBorder="1" applyAlignment="1" applyProtection="1">
      <alignment vertical="center" wrapText="1"/>
      <protection locked="0"/>
    </xf>
    <xf numFmtId="0" fontId="0" fillId="6" borderId="163" xfId="0" applyFill="1" applyBorder="1" applyAlignment="1" applyProtection="1">
      <alignment vertical="center" wrapText="1"/>
      <protection locked="0"/>
    </xf>
    <xf numFmtId="0" fontId="0" fillId="6" borderId="164" xfId="0" applyFill="1" applyBorder="1" applyAlignment="1" applyProtection="1">
      <alignment vertical="center" wrapText="1"/>
      <protection locked="0"/>
    </xf>
    <xf numFmtId="0" fontId="13" fillId="6" borderId="161" xfId="0" applyFont="1" applyFill="1" applyBorder="1" applyAlignment="1" applyProtection="1">
      <alignment vertical="center" wrapText="1"/>
      <protection/>
    </xf>
    <xf numFmtId="0" fontId="13" fillId="6" borderId="70" xfId="0" applyFont="1" applyFill="1" applyBorder="1" applyAlignment="1" applyProtection="1">
      <alignment vertical="center" wrapText="1"/>
      <protection/>
    </xf>
    <xf numFmtId="0" fontId="13" fillId="6" borderId="164" xfId="0" applyFont="1" applyFill="1" applyBorder="1" applyAlignment="1" applyProtection="1">
      <alignment vertical="center" wrapText="1"/>
      <protection/>
    </xf>
    <xf numFmtId="0" fontId="13" fillId="6" borderId="165" xfId="0" applyFont="1" applyFill="1" applyBorder="1" applyAlignment="1" applyProtection="1">
      <alignment vertical="center" wrapText="1"/>
      <protection/>
    </xf>
    <xf numFmtId="0" fontId="13" fillId="6" borderId="166" xfId="0" applyFont="1" applyFill="1" applyBorder="1" applyAlignment="1" applyProtection="1">
      <alignment vertical="center" wrapText="1"/>
      <protection/>
    </xf>
    <xf numFmtId="0" fontId="13" fillId="6" borderId="167" xfId="0" applyFont="1" applyFill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horizontal="left" indent="1"/>
      <protection/>
    </xf>
    <xf numFmtId="0" fontId="23" fillId="0" borderId="0" xfId="0" applyFont="1" applyFill="1" applyBorder="1" applyAlignment="1" applyProtection="1">
      <alignment horizontal="left" indent="1"/>
      <protection/>
    </xf>
    <xf numFmtId="0" fontId="25" fillId="6" borderId="117" xfId="0" applyFont="1" applyFill="1" applyBorder="1" applyAlignment="1" applyProtection="1">
      <alignment horizontal="left" vertical="center" wrapText="1" indent="1"/>
      <protection/>
    </xf>
    <xf numFmtId="0" fontId="25" fillId="6" borderId="168" xfId="0" applyFont="1" applyFill="1" applyBorder="1" applyAlignment="1" applyProtection="1">
      <alignment horizontal="left" vertical="center" wrapText="1" indent="1"/>
      <protection/>
    </xf>
    <xf numFmtId="0" fontId="25" fillId="0" borderId="85" xfId="0" applyFont="1" applyFill="1" applyBorder="1" applyAlignment="1" applyProtection="1">
      <alignment horizontal="left" vertical="center" wrapText="1" indent="1"/>
      <protection/>
    </xf>
    <xf numFmtId="0" fontId="25" fillId="6" borderId="169" xfId="0" applyFont="1" applyFill="1" applyBorder="1" applyAlignment="1" applyProtection="1">
      <alignment horizontal="left" vertical="center" wrapText="1" indent="1"/>
      <protection/>
    </xf>
    <xf numFmtId="0" fontId="25" fillId="6" borderId="170" xfId="0" applyFont="1" applyFill="1" applyBorder="1" applyAlignment="1" applyProtection="1">
      <alignment horizontal="left" vertical="center" wrapText="1" indent="1"/>
      <protection/>
    </xf>
    <xf numFmtId="0" fontId="25" fillId="6" borderId="171" xfId="0" applyFont="1" applyFill="1" applyBorder="1" applyAlignment="1" applyProtection="1">
      <alignment horizontal="left" vertical="center" wrapText="1" indent="1"/>
      <protection/>
    </xf>
    <xf numFmtId="0" fontId="25" fillId="6" borderId="118" xfId="0" applyFont="1" applyFill="1" applyBorder="1" applyAlignment="1" applyProtection="1">
      <alignment horizontal="left" vertical="center" wrapText="1" indent="1"/>
      <protection/>
    </xf>
    <xf numFmtId="0" fontId="25" fillId="6" borderId="119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0" fontId="25" fillId="6" borderId="172" xfId="0" applyFont="1" applyFill="1" applyBorder="1" applyAlignment="1" applyProtection="1">
      <alignment horizontal="left" vertical="center" wrapText="1" indent="1"/>
      <protection/>
    </xf>
    <xf numFmtId="0" fontId="25" fillId="6" borderId="173" xfId="0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left" indent="1"/>
      <protection/>
    </xf>
    <xf numFmtId="0" fontId="0" fillId="10" borderId="156" xfId="0" applyFill="1" applyBorder="1" applyAlignment="1">
      <alignment horizontal="center" vertical="center" wrapText="1"/>
    </xf>
    <xf numFmtId="0" fontId="0" fillId="10" borderId="114" xfId="0" applyFill="1" applyBorder="1" applyAlignment="1">
      <alignment horizontal="center" vertical="center" wrapText="1"/>
    </xf>
    <xf numFmtId="0" fontId="0" fillId="10" borderId="132" xfId="0" applyFill="1" applyBorder="1" applyAlignment="1">
      <alignment horizontal="center" vertical="center" wrapText="1"/>
    </xf>
    <xf numFmtId="165" fontId="0" fillId="0" borderId="10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" fontId="0" fillId="0" borderId="102" xfId="0" applyNumberFormat="1" applyBorder="1" applyAlignment="1" applyProtection="1">
      <alignment horizontal="center" vertical="center"/>
      <protection/>
    </xf>
    <xf numFmtId="49" fontId="0" fillId="0" borderId="103" xfId="0" applyNumberFormat="1" applyBorder="1" applyAlignment="1" applyProtection="1">
      <alignment horizontal="center" vertical="center"/>
      <protection/>
    </xf>
    <xf numFmtId="0" fontId="0" fillId="0" borderId="174" xfId="0" applyBorder="1" applyAlignment="1" applyProtection="1">
      <alignment horizontal="center" vertical="center"/>
      <protection/>
    </xf>
    <xf numFmtId="49" fontId="13" fillId="0" borderId="175" xfId="0" applyNumberFormat="1" applyFont="1" applyBorder="1" applyAlignment="1" applyProtection="1">
      <alignment horizontal="center"/>
      <protection/>
    </xf>
    <xf numFmtId="0" fontId="13" fillId="0" borderId="154" xfId="0" applyFont="1" applyBorder="1" applyAlignment="1" applyProtection="1">
      <alignment/>
      <protection/>
    </xf>
    <xf numFmtId="0" fontId="0" fillId="0" borderId="176" xfId="0" applyBorder="1" applyAlignment="1" applyProtection="1">
      <alignment/>
      <protection/>
    </xf>
    <xf numFmtId="49" fontId="0" fillId="0" borderId="177" xfId="0" applyNumberFormat="1" applyBorder="1" applyAlignment="1" applyProtection="1">
      <alignment horizontal="center" vertical="center"/>
      <protection/>
    </xf>
    <xf numFmtId="0" fontId="0" fillId="0" borderId="178" xfId="0" applyBorder="1" applyAlignment="1" applyProtection="1">
      <alignment horizontal="center" vertical="center"/>
      <protection/>
    </xf>
    <xf numFmtId="49" fontId="0" fillId="0" borderId="102" xfId="0" applyNumberForma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9" xfId="0" applyBorder="1" applyAlignment="1">
      <alignment horizontal="center"/>
    </xf>
    <xf numFmtId="0" fontId="0" fillId="0" borderId="180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0" borderId="182" xfId="0" applyBorder="1" applyAlignment="1">
      <alignment horizontal="center" wrapText="1"/>
    </xf>
    <xf numFmtId="0" fontId="0" fillId="0" borderId="183" xfId="0" applyBorder="1" applyAlignment="1">
      <alignment horizontal="center" wrapText="1"/>
    </xf>
    <xf numFmtId="0" fontId="0" fillId="0" borderId="184" xfId="0" applyBorder="1" applyAlignment="1">
      <alignment horizontal="center"/>
    </xf>
    <xf numFmtId="0" fontId="17" fillId="0" borderId="0" xfId="0" applyFont="1" applyAlignment="1" applyProtection="1">
      <alignment horizontal="center"/>
      <protection/>
    </xf>
    <xf numFmtId="0" fontId="26" fillId="0" borderId="185" xfId="0" applyFont="1" applyBorder="1" applyAlignment="1">
      <alignment horizontal="center" vertical="center"/>
    </xf>
    <xf numFmtId="0" fontId="26" fillId="0" borderId="156" xfId="0" applyFont="1" applyBorder="1" applyAlignment="1">
      <alignment horizontal="center" vertical="center"/>
    </xf>
    <xf numFmtId="0" fontId="26" fillId="0" borderId="186" xfId="0" applyFont="1" applyBorder="1" applyAlignment="1">
      <alignment horizontal="center" vertical="center"/>
    </xf>
    <xf numFmtId="0" fontId="26" fillId="9" borderId="187" xfId="0" applyFont="1" applyFill="1" applyBorder="1" applyAlignment="1">
      <alignment horizontal="center" vertical="center"/>
    </xf>
    <xf numFmtId="0" fontId="26" fillId="9" borderId="147" xfId="0" applyFont="1" applyFill="1" applyBorder="1" applyAlignment="1">
      <alignment horizontal="center" vertical="center"/>
    </xf>
    <xf numFmtId="0" fontId="26" fillId="9" borderId="18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6" fillId="11" borderId="162" xfId="0" applyFont="1" applyFill="1" applyBorder="1" applyAlignment="1">
      <alignment horizontal="center" vertical="center" wrapText="1"/>
    </xf>
    <xf numFmtId="0" fontId="26" fillId="11" borderId="188" xfId="0" applyFont="1" applyFill="1" applyBorder="1" applyAlignment="1">
      <alignment horizontal="center" vertical="center" wrapText="1"/>
    </xf>
    <xf numFmtId="0" fontId="26" fillId="6" borderId="98" xfId="0" applyFont="1" applyFill="1" applyBorder="1" applyAlignment="1">
      <alignment horizontal="center" vertical="center" wrapText="1"/>
    </xf>
    <xf numFmtId="0" fontId="26" fillId="6" borderId="189" xfId="0" applyFont="1" applyFill="1" applyBorder="1" applyAlignment="1">
      <alignment horizontal="center" vertical="center" wrapText="1"/>
    </xf>
    <xf numFmtId="0" fontId="26" fillId="6" borderId="162" xfId="0" applyFont="1" applyFill="1" applyBorder="1" applyAlignment="1">
      <alignment horizontal="center" vertical="center" wrapText="1"/>
    </xf>
    <xf numFmtId="0" fontId="26" fillId="11" borderId="98" xfId="0" applyFont="1" applyFill="1" applyBorder="1" applyAlignment="1">
      <alignment horizontal="center" vertical="center" wrapText="1"/>
    </xf>
    <xf numFmtId="0" fontId="26" fillId="11" borderId="190" xfId="0" applyFont="1" applyFill="1" applyBorder="1" applyAlignment="1">
      <alignment horizontal="center" vertical="center" wrapText="1"/>
    </xf>
    <xf numFmtId="0" fontId="26" fillId="11" borderId="118" xfId="0" applyFont="1" applyFill="1" applyBorder="1" applyAlignment="1">
      <alignment horizontal="center" vertical="center" wrapText="1"/>
    </xf>
    <xf numFmtId="0" fontId="26" fillId="6" borderId="19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9" borderId="122" xfId="0" applyFill="1" applyBorder="1" applyAlignment="1" applyProtection="1">
      <alignment horizontal="center" vertical="center"/>
      <protection/>
    </xf>
    <xf numFmtId="0" fontId="0" fillId="9" borderId="39" xfId="0" applyFill="1" applyBorder="1" applyAlignment="1" applyProtection="1">
      <alignment horizontal="center" vertical="center"/>
      <protection/>
    </xf>
    <xf numFmtId="0" fontId="16" fillId="0" borderId="192" xfId="0" applyFont="1" applyBorder="1" applyAlignment="1" applyProtection="1">
      <alignment horizontal="center" vertical="center" wrapText="1"/>
      <protection/>
    </xf>
    <xf numFmtId="0" fontId="0" fillId="0" borderId="193" xfId="0" applyBorder="1" applyAlignment="1" applyProtection="1">
      <alignment horizontal="center" vertical="center" wrapText="1"/>
      <protection/>
    </xf>
    <xf numFmtId="0" fontId="0" fillId="14" borderId="194" xfId="0" applyFill="1" applyBorder="1" applyAlignment="1" applyProtection="1">
      <alignment horizontal="center" vertical="center" wrapText="1"/>
      <protection/>
    </xf>
    <xf numFmtId="0" fontId="0" fillId="14" borderId="195" xfId="0" applyFill="1" applyBorder="1" applyAlignment="1" applyProtection="1">
      <alignment horizontal="center" vertical="center" wrapText="1"/>
      <protection/>
    </xf>
    <xf numFmtId="0" fontId="0" fillId="13" borderId="196" xfId="0" applyFill="1" applyBorder="1" applyAlignment="1" applyProtection="1">
      <alignment horizontal="center" vertical="center" wrapText="1"/>
      <protection/>
    </xf>
    <xf numFmtId="0" fontId="0" fillId="13" borderId="145" xfId="0" applyFill="1" applyBorder="1" applyAlignment="1" applyProtection="1">
      <alignment horizontal="center" vertical="center" wrapText="1"/>
      <protection/>
    </xf>
    <xf numFmtId="0" fontId="0" fillId="13" borderId="197" xfId="0" applyFill="1" applyBorder="1" applyAlignment="1" applyProtection="1">
      <alignment horizontal="center" vertical="center" wrapText="1"/>
      <protection/>
    </xf>
    <xf numFmtId="0" fontId="0" fillId="0" borderId="187" xfId="0" applyBorder="1" applyAlignment="1" applyProtection="1">
      <alignment horizontal="center" vertical="center" wrapText="1"/>
      <protection/>
    </xf>
    <xf numFmtId="0" fontId="0" fillId="0" borderId="136" xfId="0" applyBorder="1" applyAlignment="1" applyProtection="1">
      <alignment horizontal="center" vertical="center" wrapText="1"/>
      <protection/>
    </xf>
    <xf numFmtId="0" fontId="0" fillId="0" borderId="196" xfId="0" applyBorder="1" applyAlignment="1" applyProtection="1">
      <alignment horizontal="center" vertical="center" wrapText="1"/>
      <protection/>
    </xf>
    <xf numFmtId="0" fontId="0" fillId="0" borderId="147" xfId="0" applyBorder="1" applyAlignment="1" applyProtection="1">
      <alignment horizontal="center" vertical="center" wrapText="1"/>
      <protection/>
    </xf>
    <xf numFmtId="0" fontId="0" fillId="0" borderId="145" xfId="0" applyBorder="1" applyAlignment="1" applyProtection="1">
      <alignment horizontal="center" vertical="center" wrapText="1"/>
      <protection/>
    </xf>
    <xf numFmtId="0" fontId="0" fillId="0" borderId="183" xfId="0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197" xfId="0" applyBorder="1" applyAlignment="1" applyProtection="1">
      <alignment horizontal="center" vertical="center" wrapText="1"/>
      <protection/>
    </xf>
    <xf numFmtId="0" fontId="0" fillId="0" borderId="120" xfId="0" applyBorder="1" applyAlignment="1" applyProtection="1">
      <alignment horizontal="center" vertical="center" wrapText="1"/>
      <protection/>
    </xf>
    <xf numFmtId="0" fontId="0" fillId="0" borderId="198" xfId="0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CCFFCC"/>
      </font>
      <border/>
    </dxf>
    <dxf>
      <font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workbookViewId="0" topLeftCell="A1">
      <selection activeCell="A21" sqref="A21"/>
    </sheetView>
  </sheetViews>
  <sheetFormatPr defaultColWidth="9.140625" defaultRowHeight="12.75"/>
  <cols>
    <col min="1" max="1" width="10.28125" style="339" customWidth="1"/>
    <col min="2" max="2" width="7.421875" style="339" customWidth="1"/>
    <col min="3" max="3" width="8.140625" style="339" customWidth="1"/>
    <col min="4" max="4" width="4.8515625" style="446" customWidth="1"/>
    <col min="5" max="5" width="19.421875" style="339" customWidth="1"/>
    <col min="6" max="6" width="7.8515625" style="339" customWidth="1"/>
    <col min="7" max="7" width="3.8515625" style="339" customWidth="1"/>
    <col min="8" max="16384" width="9.140625" style="339" customWidth="1"/>
  </cols>
  <sheetData>
    <row r="1" ht="9.75" customHeight="1" thickBot="1"/>
    <row r="2" spans="2:7" s="447" customFormat="1" ht="14.25" customHeight="1" thickTop="1">
      <c r="B2" s="452" t="s">
        <v>181</v>
      </c>
      <c r="C2" s="461"/>
      <c r="D2" s="453">
        <v>15</v>
      </c>
      <c r="E2" s="454" t="s">
        <v>197</v>
      </c>
      <c r="F2" s="454"/>
      <c r="G2" s="455"/>
    </row>
    <row r="3" spans="2:7" s="447" customFormat="1" ht="14.25" customHeight="1">
      <c r="B3" s="493" t="s">
        <v>195</v>
      </c>
      <c r="C3" s="409"/>
      <c r="D3" s="409"/>
      <c r="E3" s="409"/>
      <c r="F3" s="409"/>
      <c r="G3" s="340"/>
    </row>
    <row r="4" spans="2:7" s="447" customFormat="1" ht="16.5" customHeight="1" thickBot="1">
      <c r="B4" s="341"/>
      <c r="C4" s="494"/>
      <c r="D4" s="494"/>
      <c r="E4" s="494"/>
      <c r="F4" s="494"/>
      <c r="G4" s="495"/>
    </row>
    <row r="5" spans="2:7" s="447" customFormat="1" ht="12.75" customHeight="1" thickBot="1" thickTop="1">
      <c r="B5" s="448"/>
      <c r="C5" s="448"/>
      <c r="D5" s="449"/>
      <c r="E5" s="450"/>
      <c r="F5" s="448"/>
      <c r="G5" s="448"/>
    </row>
    <row r="6" spans="1:7" s="447" customFormat="1" ht="15.75" customHeight="1" thickBot="1" thickTop="1">
      <c r="A6" s="448"/>
      <c r="B6" s="448"/>
      <c r="C6" s="448"/>
      <c r="D6" s="459"/>
      <c r="E6" s="442" t="s">
        <v>196</v>
      </c>
      <c r="F6" s="451"/>
      <c r="G6" s="448"/>
    </row>
    <row r="7" spans="1:7" s="447" customFormat="1" ht="15.75" customHeight="1" thickTop="1">
      <c r="A7" s="448"/>
      <c r="B7" s="448"/>
      <c r="C7" s="448"/>
      <c r="D7" s="456">
        <v>1</v>
      </c>
      <c r="E7" s="443" t="s">
        <v>182</v>
      </c>
      <c r="F7" s="451"/>
      <c r="G7" s="448"/>
    </row>
    <row r="8" spans="1:7" s="447" customFormat="1" ht="15.75" customHeight="1">
      <c r="A8" s="448"/>
      <c r="B8" s="448"/>
      <c r="C8" s="448"/>
      <c r="D8" s="457">
        <v>2</v>
      </c>
      <c r="E8" s="444" t="s">
        <v>71</v>
      </c>
      <c r="F8" s="451"/>
      <c r="G8" s="448"/>
    </row>
    <row r="9" spans="1:9" s="447" customFormat="1" ht="15.75" customHeight="1">
      <c r="A9" s="448"/>
      <c r="B9" s="448"/>
      <c r="C9" s="448"/>
      <c r="D9" s="457">
        <v>3</v>
      </c>
      <c r="E9" s="444" t="s">
        <v>186</v>
      </c>
      <c r="F9" s="451"/>
      <c r="G9" s="448"/>
      <c r="H9" s="448"/>
      <c r="I9" s="448"/>
    </row>
    <row r="10" spans="1:9" s="447" customFormat="1" ht="15.75" customHeight="1">
      <c r="A10" s="448"/>
      <c r="B10" s="448"/>
      <c r="C10" s="448"/>
      <c r="D10" s="457">
        <v>4</v>
      </c>
      <c r="E10" s="444" t="s">
        <v>183</v>
      </c>
      <c r="F10" s="451"/>
      <c r="G10" s="448"/>
      <c r="H10" s="448"/>
      <c r="I10" s="448"/>
    </row>
    <row r="11" spans="1:9" s="447" customFormat="1" ht="15.75" customHeight="1">
      <c r="A11" s="448"/>
      <c r="B11" s="448"/>
      <c r="C11" s="448"/>
      <c r="D11" s="457">
        <v>5</v>
      </c>
      <c r="E11" s="444" t="s">
        <v>184</v>
      </c>
      <c r="F11" s="451"/>
      <c r="G11" s="448"/>
      <c r="H11" s="448"/>
      <c r="I11" s="448"/>
    </row>
    <row r="12" spans="1:7" s="447" customFormat="1" ht="15.75" customHeight="1">
      <c r="A12" s="448"/>
      <c r="B12" s="448"/>
      <c r="C12" s="448"/>
      <c r="D12" s="457">
        <v>6</v>
      </c>
      <c r="E12" s="444" t="s">
        <v>187</v>
      </c>
      <c r="F12" s="451"/>
      <c r="G12" s="448"/>
    </row>
    <row r="13" spans="1:7" s="447" customFormat="1" ht="15.75" customHeight="1">
      <c r="A13" s="448"/>
      <c r="B13" s="448"/>
      <c r="C13" s="448"/>
      <c r="D13" s="457">
        <v>7</v>
      </c>
      <c r="E13" s="444" t="s">
        <v>188</v>
      </c>
      <c r="F13" s="451"/>
      <c r="G13" s="448"/>
    </row>
    <row r="14" spans="1:7" s="447" customFormat="1" ht="15.75" customHeight="1">
      <c r="A14" s="448"/>
      <c r="B14" s="448"/>
      <c r="C14" s="448"/>
      <c r="D14" s="457">
        <v>8</v>
      </c>
      <c r="E14" s="444" t="s">
        <v>185</v>
      </c>
      <c r="F14" s="451"/>
      <c r="G14" s="448"/>
    </row>
    <row r="15" spans="1:7" s="447" customFormat="1" ht="15.75" customHeight="1">
      <c r="A15" s="448"/>
      <c r="B15" s="448"/>
      <c r="C15" s="448"/>
      <c r="D15" s="457">
        <v>9</v>
      </c>
      <c r="E15" s="444" t="s">
        <v>89</v>
      </c>
      <c r="F15" s="451"/>
      <c r="G15" s="448"/>
    </row>
    <row r="16" spans="1:10" s="447" customFormat="1" ht="15.75" customHeight="1">
      <c r="A16" s="448"/>
      <c r="B16" s="448"/>
      <c r="C16" s="448"/>
      <c r="D16" s="457">
        <v>10</v>
      </c>
      <c r="E16" s="444" t="s">
        <v>189</v>
      </c>
      <c r="F16" s="451"/>
      <c r="G16" s="448"/>
      <c r="H16" s="448"/>
      <c r="I16" s="448"/>
      <c r="J16" s="448"/>
    </row>
    <row r="17" spans="1:10" s="447" customFormat="1" ht="15.75" customHeight="1">
      <c r="A17" s="448"/>
      <c r="B17" s="448"/>
      <c r="C17" s="448"/>
      <c r="D17" s="457">
        <v>11</v>
      </c>
      <c r="E17" s="444" t="s">
        <v>191</v>
      </c>
      <c r="F17" s="451"/>
      <c r="G17" s="448"/>
      <c r="H17" s="448"/>
      <c r="I17" s="448"/>
      <c r="J17" s="448"/>
    </row>
    <row r="18" spans="1:10" s="447" customFormat="1" ht="15.75" customHeight="1">
      <c r="A18" s="448"/>
      <c r="B18" s="448"/>
      <c r="C18" s="448"/>
      <c r="D18" s="457">
        <v>12</v>
      </c>
      <c r="E18" s="444" t="s">
        <v>192</v>
      </c>
      <c r="F18" s="451"/>
      <c r="G18" s="448"/>
      <c r="H18" s="448"/>
      <c r="I18" s="448"/>
      <c r="J18" s="448"/>
    </row>
    <row r="19" spans="1:10" s="447" customFormat="1" ht="15.75" customHeight="1">
      <c r="A19" s="448"/>
      <c r="B19" s="448"/>
      <c r="C19" s="448"/>
      <c r="D19" s="457">
        <v>13</v>
      </c>
      <c r="E19" s="444" t="s">
        <v>190</v>
      </c>
      <c r="F19" s="451"/>
      <c r="G19" s="448"/>
      <c r="H19" s="448"/>
      <c r="I19" s="448"/>
      <c r="J19" s="448"/>
    </row>
    <row r="20" spans="1:7" s="447" customFormat="1" ht="15.75" customHeight="1">
      <c r="A20" s="448"/>
      <c r="B20" s="448"/>
      <c r="C20" s="448"/>
      <c r="D20" s="457">
        <v>14</v>
      </c>
      <c r="E20" s="444" t="s">
        <v>193</v>
      </c>
      <c r="F20" s="451"/>
      <c r="G20" s="448"/>
    </row>
    <row r="21" spans="2:7" ht="13.5" thickBot="1">
      <c r="B21" s="372"/>
      <c r="D21" s="458">
        <v>15</v>
      </c>
      <c r="E21" s="445" t="s">
        <v>194</v>
      </c>
      <c r="F21" s="460"/>
      <c r="G21" s="372"/>
    </row>
    <row r="22" ht="13.5" thickTop="1"/>
  </sheetData>
  <sheetProtection sheet="1" objects="1" scenarios="1"/>
  <mergeCells count="1">
    <mergeCell ref="B3:G4"/>
  </mergeCells>
  <hyperlinks>
    <hyperlink ref="E7" location="Submissions!A1" display="Submissions"/>
    <hyperlink ref="E8" location="Characters!A1" display="Characters"/>
    <hyperlink ref="E9" location="'More characters'!A1" display="More Characters"/>
    <hyperlink ref="E10" location="Ages!A1" display="Ages"/>
    <hyperlink ref="E11" location="Chapters!A1" display="Chapters"/>
    <hyperlink ref="E12" location="'Day by day'!A1" display="Day by Day"/>
    <hyperlink ref="E13" location="'Day by Day 2'!A1" display="Day by Day 2"/>
    <hyperlink ref="E14" location="'Year by Year'!A1" display="Year by Year"/>
    <hyperlink ref="E15" location="Nations!A1" display="Nations"/>
    <hyperlink ref="E16" location="'Shipboard Watches'!A1" display="Shipboard Watches"/>
    <hyperlink ref="E17" location="'Building Plans'!A1" display="Building Plans"/>
    <hyperlink ref="E18" location="Map!A1" display="Map"/>
    <hyperlink ref="E19" location="Game!A1" display="Game"/>
    <hyperlink ref="E20" location="Pedigree!A1" display="Pedigree"/>
    <hyperlink ref="E21" location="'Family tree'!A1" display="Family Tree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3"/>
  <sheetViews>
    <sheetView showGridLines="0" workbookViewId="0" topLeftCell="A1">
      <selection activeCell="A17" sqref="A17"/>
    </sheetView>
  </sheetViews>
  <sheetFormatPr defaultColWidth="9.140625" defaultRowHeight="12.75"/>
  <cols>
    <col min="1" max="1" width="2.00390625" style="0" customWidth="1"/>
    <col min="2" max="2" width="11.28125" style="0" customWidth="1"/>
    <col min="3" max="3" width="10.28125" style="0" customWidth="1"/>
    <col min="4" max="4" width="12.8515625" style="0" bestFit="1" customWidth="1"/>
    <col min="5" max="5" width="10.57421875" style="0" bestFit="1" customWidth="1"/>
    <col min="7" max="7" width="12.8515625" style="0" bestFit="1" customWidth="1"/>
    <col min="8" max="8" width="8.28125" style="0" customWidth="1"/>
    <col min="9" max="9" width="11.28125" style="0" bestFit="1" customWidth="1"/>
    <col min="10" max="10" width="12.00390625" style="0" bestFit="1" customWidth="1"/>
  </cols>
  <sheetData>
    <row r="1" spans="2:11" ht="12.75">
      <c r="B1" s="507" t="s">
        <v>89</v>
      </c>
      <c r="C1" s="507"/>
      <c r="D1" s="507"/>
      <c r="E1" s="507"/>
      <c r="F1" s="507"/>
      <c r="G1" s="507"/>
      <c r="H1" s="507"/>
      <c r="I1" s="507"/>
      <c r="J1" s="507"/>
      <c r="K1" s="507"/>
    </row>
    <row r="2" ht="13.5" thickBot="1"/>
    <row r="3" spans="2:11" s="84" customFormat="1" ht="14.25" thickBot="1" thickTop="1">
      <c r="B3" s="268" t="s">
        <v>73</v>
      </c>
      <c r="C3" s="269" t="s">
        <v>80</v>
      </c>
      <c r="D3" s="269" t="s">
        <v>84</v>
      </c>
      <c r="E3" s="269" t="s">
        <v>85</v>
      </c>
      <c r="F3" s="269" t="s">
        <v>88</v>
      </c>
      <c r="G3" s="269" t="s">
        <v>87</v>
      </c>
      <c r="H3" s="269" t="s">
        <v>81</v>
      </c>
      <c r="I3" s="269" t="s">
        <v>82</v>
      </c>
      <c r="J3" s="269" t="s">
        <v>83</v>
      </c>
      <c r="K3" s="270" t="s">
        <v>86</v>
      </c>
    </row>
    <row r="4" spans="2:11" s="85" customFormat="1" ht="24" customHeight="1">
      <c r="B4" s="281"/>
      <c r="C4" s="282"/>
      <c r="D4" s="282"/>
      <c r="E4" s="282"/>
      <c r="F4" s="282"/>
      <c r="G4" s="282"/>
      <c r="H4" s="282"/>
      <c r="I4" s="282"/>
      <c r="J4" s="282"/>
      <c r="K4" s="283"/>
    </row>
    <row r="5" spans="2:11" s="85" customFormat="1" ht="24" customHeight="1">
      <c r="B5" s="277"/>
      <c r="C5" s="160"/>
      <c r="D5" s="160"/>
      <c r="E5" s="160"/>
      <c r="F5" s="160"/>
      <c r="G5" s="160"/>
      <c r="H5" s="160"/>
      <c r="I5" s="160"/>
      <c r="J5" s="160"/>
      <c r="K5" s="278"/>
    </row>
    <row r="6" spans="2:11" s="85" customFormat="1" ht="24" customHeight="1">
      <c r="B6" s="284"/>
      <c r="C6" s="285"/>
      <c r="D6" s="285"/>
      <c r="E6" s="285"/>
      <c r="F6" s="285"/>
      <c r="G6" s="285"/>
      <c r="H6" s="285"/>
      <c r="I6" s="285"/>
      <c r="J6" s="285"/>
      <c r="K6" s="286"/>
    </row>
    <row r="7" spans="2:11" s="85" customFormat="1" ht="24" customHeight="1">
      <c r="B7" s="277"/>
      <c r="C7" s="160"/>
      <c r="D7" s="160"/>
      <c r="E7" s="160"/>
      <c r="F7" s="160"/>
      <c r="G7" s="160"/>
      <c r="H7" s="160"/>
      <c r="I7" s="160"/>
      <c r="J7" s="160"/>
      <c r="K7" s="278"/>
    </row>
    <row r="8" spans="2:11" s="85" customFormat="1" ht="24" customHeight="1">
      <c r="B8" s="284"/>
      <c r="C8" s="285"/>
      <c r="D8" s="285"/>
      <c r="E8" s="285"/>
      <c r="F8" s="285"/>
      <c r="G8" s="285"/>
      <c r="H8" s="285"/>
      <c r="I8" s="285"/>
      <c r="J8" s="285"/>
      <c r="K8" s="286"/>
    </row>
    <row r="9" spans="2:11" s="85" customFormat="1" ht="24" customHeight="1">
      <c r="B9" s="277"/>
      <c r="C9" s="160"/>
      <c r="D9" s="160"/>
      <c r="E9" s="160"/>
      <c r="F9" s="160"/>
      <c r="G9" s="160"/>
      <c r="H9" s="160"/>
      <c r="I9" s="160"/>
      <c r="J9" s="160"/>
      <c r="K9" s="278"/>
    </row>
    <row r="10" spans="2:11" s="85" customFormat="1" ht="24" customHeight="1">
      <c r="B10" s="284"/>
      <c r="C10" s="285"/>
      <c r="D10" s="285"/>
      <c r="E10" s="285"/>
      <c r="F10" s="285"/>
      <c r="G10" s="285"/>
      <c r="H10" s="285"/>
      <c r="I10" s="285"/>
      <c r="J10" s="285"/>
      <c r="K10" s="286"/>
    </row>
    <row r="11" spans="2:11" s="85" customFormat="1" ht="24" customHeight="1">
      <c r="B11" s="277"/>
      <c r="C11" s="160"/>
      <c r="D11" s="160"/>
      <c r="E11" s="160"/>
      <c r="F11" s="160"/>
      <c r="G11" s="160"/>
      <c r="H11" s="160"/>
      <c r="I11" s="160"/>
      <c r="J11" s="160"/>
      <c r="K11" s="278"/>
    </row>
    <row r="12" spans="2:11" s="85" customFormat="1" ht="24" customHeight="1">
      <c r="B12" s="284"/>
      <c r="C12" s="285"/>
      <c r="D12" s="285"/>
      <c r="E12" s="285"/>
      <c r="F12" s="285"/>
      <c r="G12" s="285"/>
      <c r="H12" s="285"/>
      <c r="I12" s="285"/>
      <c r="J12" s="285"/>
      <c r="K12" s="286"/>
    </row>
    <row r="13" spans="2:11" s="85" customFormat="1" ht="24" customHeight="1" thickBot="1">
      <c r="B13" s="279"/>
      <c r="C13" s="166"/>
      <c r="D13" s="166"/>
      <c r="E13" s="166"/>
      <c r="F13" s="166"/>
      <c r="G13" s="166"/>
      <c r="H13" s="166"/>
      <c r="I13" s="166"/>
      <c r="J13" s="166"/>
      <c r="K13" s="280"/>
    </row>
    <row r="14" ht="13.5" thickTop="1"/>
  </sheetData>
  <mergeCells count="1">
    <mergeCell ref="B1:K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6"/>
  <sheetViews>
    <sheetView showGridLines="0" workbookViewId="0" topLeftCell="A1">
      <selection activeCell="A17" sqref="A17"/>
    </sheetView>
  </sheetViews>
  <sheetFormatPr defaultColWidth="9.140625" defaultRowHeight="12.75"/>
  <cols>
    <col min="4" max="5" width="16.57421875" style="0" customWidth="1"/>
  </cols>
  <sheetData>
    <row r="1" spans="2:5" ht="13.5" thickBot="1">
      <c r="B1" s="10"/>
      <c r="C1" s="10"/>
      <c r="D1" s="357"/>
      <c r="E1" s="357"/>
    </row>
    <row r="2" spans="2:5" ht="14.25" thickBot="1" thickTop="1">
      <c r="B2" s="365"/>
      <c r="C2" s="14"/>
      <c r="D2" s="366" t="s">
        <v>163</v>
      </c>
      <c r="E2" s="367" t="s">
        <v>164</v>
      </c>
    </row>
    <row r="3" spans="2:5" ht="13.5" thickTop="1">
      <c r="B3" s="356" t="s">
        <v>161</v>
      </c>
      <c r="C3" s="529" t="s">
        <v>156</v>
      </c>
      <c r="D3" s="531"/>
      <c r="E3" s="358"/>
    </row>
    <row r="4" spans="2:5" ht="12.75">
      <c r="B4" s="354">
        <v>0.041666666666666664</v>
      </c>
      <c r="C4" s="530"/>
      <c r="D4" s="525"/>
      <c r="E4" s="358"/>
    </row>
    <row r="5" spans="2:5" ht="12.75">
      <c r="B5" s="354">
        <v>0.08333333333333333</v>
      </c>
      <c r="C5" s="530"/>
      <c r="D5" s="525"/>
      <c r="E5" s="358"/>
    </row>
    <row r="6" spans="2:5" ht="12.75">
      <c r="B6" s="354">
        <v>0.125</v>
      </c>
      <c r="C6" s="530"/>
      <c r="D6" s="525"/>
      <c r="E6" s="359"/>
    </row>
    <row r="7" spans="2:5" ht="12.75">
      <c r="B7" s="354">
        <v>0.166666666666667</v>
      </c>
      <c r="C7" s="527" t="s">
        <v>153</v>
      </c>
      <c r="D7" s="528"/>
      <c r="E7" s="360"/>
    </row>
    <row r="8" spans="2:5" ht="12.75">
      <c r="B8" s="354">
        <v>0.208333333333334</v>
      </c>
      <c r="C8" s="527"/>
      <c r="D8" s="528"/>
      <c r="E8" s="361"/>
    </row>
    <row r="9" spans="2:5" ht="12.75">
      <c r="B9" s="354">
        <v>0.25</v>
      </c>
      <c r="C9" s="527"/>
      <c r="D9" s="528"/>
      <c r="E9" s="361"/>
    </row>
    <row r="10" spans="2:5" ht="12.75">
      <c r="B10" s="354">
        <v>0.291666666666667</v>
      </c>
      <c r="C10" s="527"/>
      <c r="D10" s="528"/>
      <c r="E10" s="362"/>
    </row>
    <row r="11" spans="2:5" ht="12.75">
      <c r="B11" s="354">
        <v>0.333333333333334</v>
      </c>
      <c r="C11" s="523" t="s">
        <v>157</v>
      </c>
      <c r="D11" s="525"/>
      <c r="E11" s="363"/>
    </row>
    <row r="12" spans="2:5" ht="12.75">
      <c r="B12" s="354">
        <v>0.375</v>
      </c>
      <c r="C12" s="523"/>
      <c r="D12" s="525"/>
      <c r="E12" s="358"/>
    </row>
    <row r="13" spans="2:5" ht="12.75">
      <c r="B13" s="354">
        <v>0.416666666666667</v>
      </c>
      <c r="C13" s="523"/>
      <c r="D13" s="525"/>
      <c r="E13" s="358"/>
    </row>
    <row r="14" spans="2:5" ht="12.75">
      <c r="B14" s="354">
        <v>0.458333333333334</v>
      </c>
      <c r="C14" s="523"/>
      <c r="D14" s="525"/>
      <c r="E14" s="359"/>
    </row>
    <row r="15" spans="2:5" ht="12.75">
      <c r="B15" s="354" t="s">
        <v>162</v>
      </c>
      <c r="C15" s="527" t="s">
        <v>155</v>
      </c>
      <c r="D15" s="528"/>
      <c r="E15" s="360"/>
    </row>
    <row r="16" spans="2:5" ht="12.75">
      <c r="B16" s="354">
        <v>0.541666666666667</v>
      </c>
      <c r="C16" s="527"/>
      <c r="D16" s="528"/>
      <c r="E16" s="361"/>
    </row>
    <row r="17" spans="2:5" ht="12.75">
      <c r="B17" s="354">
        <v>0.583333333333334</v>
      </c>
      <c r="C17" s="527"/>
      <c r="D17" s="528"/>
      <c r="E17" s="361"/>
    </row>
    <row r="18" spans="2:5" ht="12.75">
      <c r="B18" s="354">
        <v>0.625</v>
      </c>
      <c r="C18" s="527"/>
      <c r="D18" s="528"/>
      <c r="E18" s="362"/>
    </row>
    <row r="19" spans="2:5" ht="12.75">
      <c r="B19" s="354">
        <v>0.666666666666667</v>
      </c>
      <c r="C19" s="523" t="s">
        <v>158</v>
      </c>
      <c r="D19" s="525"/>
      <c r="E19" s="363"/>
    </row>
    <row r="20" spans="2:5" ht="12.75">
      <c r="B20" s="354">
        <v>0.708333333333334</v>
      </c>
      <c r="C20" s="523"/>
      <c r="D20" s="525"/>
      <c r="E20" s="359"/>
    </row>
    <row r="21" spans="2:5" ht="12.75">
      <c r="B21" s="354">
        <v>0.75</v>
      </c>
      <c r="C21" s="527" t="s">
        <v>159</v>
      </c>
      <c r="D21" s="528"/>
      <c r="E21" s="360"/>
    </row>
    <row r="22" spans="2:5" ht="12.75">
      <c r="B22" s="354">
        <v>0.791666666666667</v>
      </c>
      <c r="C22" s="527"/>
      <c r="D22" s="528"/>
      <c r="E22" s="362"/>
    </row>
    <row r="23" spans="2:5" ht="12.75">
      <c r="B23" s="354">
        <v>0.833333333333334</v>
      </c>
      <c r="C23" s="523" t="s">
        <v>160</v>
      </c>
      <c r="D23" s="525"/>
      <c r="E23" s="363"/>
    </row>
    <row r="24" spans="2:5" ht="12.75">
      <c r="B24" s="354">
        <v>0.875</v>
      </c>
      <c r="C24" s="523"/>
      <c r="D24" s="525"/>
      <c r="E24" s="358"/>
    </row>
    <row r="25" spans="2:5" ht="12.75">
      <c r="B25" s="354">
        <v>0.916666666666667</v>
      </c>
      <c r="C25" s="523"/>
      <c r="D25" s="525"/>
      <c r="E25" s="358"/>
    </row>
    <row r="26" spans="2:5" ht="13.5" thickBot="1">
      <c r="B26" s="355">
        <v>0.958333333333334</v>
      </c>
      <c r="C26" s="524"/>
      <c r="D26" s="526"/>
      <c r="E26" s="364"/>
    </row>
    <row r="27" ht="13.5" thickTop="1"/>
  </sheetData>
  <mergeCells count="14">
    <mergeCell ref="C3:C6"/>
    <mergeCell ref="D3:D6"/>
    <mergeCell ref="C7:C10"/>
    <mergeCell ref="D7:D10"/>
    <mergeCell ref="C11:C14"/>
    <mergeCell ref="D11:D14"/>
    <mergeCell ref="C15:C18"/>
    <mergeCell ref="D15:D18"/>
    <mergeCell ref="C23:C26"/>
    <mergeCell ref="D23:D26"/>
    <mergeCell ref="C19:C20"/>
    <mergeCell ref="D19:D20"/>
    <mergeCell ref="C21:C22"/>
    <mergeCell ref="D21:D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Y22"/>
  <sheetViews>
    <sheetView showGridLines="0" workbookViewId="0" topLeftCell="A1">
      <selection activeCell="A17" sqref="A17"/>
    </sheetView>
  </sheetViews>
  <sheetFormatPr defaultColWidth="9.140625" defaultRowHeight="12.75"/>
  <cols>
    <col min="1" max="1" width="3.421875" style="373" customWidth="1"/>
    <col min="2" max="2" width="5.28125" style="373" customWidth="1"/>
    <col min="3" max="3" width="3.57421875" style="373" customWidth="1"/>
    <col min="4" max="4" width="3.28125" style="373" customWidth="1"/>
    <col min="5" max="5" width="3.8515625" style="373" customWidth="1"/>
    <col min="6" max="6" width="2.7109375" style="373" customWidth="1"/>
    <col min="7" max="7" width="3.140625" style="373" customWidth="1"/>
    <col min="8" max="9" width="3.28125" style="373" customWidth="1"/>
    <col min="10" max="11" width="5.00390625" style="373" customWidth="1"/>
    <col min="12" max="12" width="5.28125" style="373" customWidth="1"/>
    <col min="13" max="13" width="8.00390625" style="373" customWidth="1"/>
    <col min="14" max="14" width="1.7109375" style="373" customWidth="1"/>
    <col min="15" max="15" width="2.421875" style="373" customWidth="1"/>
    <col min="16" max="16" width="2.8515625" style="373" customWidth="1"/>
    <col min="17" max="17" width="2.7109375" style="373" customWidth="1"/>
    <col min="18" max="18" width="9.140625" style="373" customWidth="1"/>
    <col min="19" max="19" width="3.28125" style="373" customWidth="1"/>
    <col min="20" max="20" width="11.421875" style="373" customWidth="1"/>
    <col min="21" max="21" width="3.00390625" style="373" customWidth="1"/>
    <col min="22" max="22" width="5.00390625" style="373" customWidth="1"/>
    <col min="23" max="23" width="2.8515625" style="373" customWidth="1"/>
    <col min="24" max="24" width="2.28125" style="373" customWidth="1"/>
    <col min="25" max="25" width="3.421875" style="373" customWidth="1"/>
    <col min="26" max="16384" width="9.140625" style="373" customWidth="1"/>
  </cols>
  <sheetData>
    <row r="5" spans="2:25" ht="13.5" thickBot="1">
      <c r="B5" s="374"/>
      <c r="L5" s="374"/>
      <c r="M5" s="375"/>
      <c r="N5" s="375"/>
      <c r="O5" s="376"/>
      <c r="P5" s="377"/>
      <c r="Q5" s="377"/>
      <c r="R5" s="377"/>
      <c r="S5" s="533" t="s">
        <v>180</v>
      </c>
      <c r="T5" s="533"/>
      <c r="U5" s="377"/>
      <c r="V5" s="377"/>
      <c r="W5" s="377"/>
      <c r="X5" s="377"/>
      <c r="Y5" s="378"/>
    </row>
    <row r="6" spans="1:25" s="380" customFormat="1" ht="14.25" thickBot="1" thickTop="1">
      <c r="A6" s="379"/>
      <c r="C6" s="542" t="s">
        <v>166</v>
      </c>
      <c r="D6" s="543"/>
      <c r="E6" s="544"/>
      <c r="F6" s="542" t="s">
        <v>167</v>
      </c>
      <c r="G6" s="543"/>
      <c r="H6" s="544"/>
      <c r="I6" s="542" t="s">
        <v>171</v>
      </c>
      <c r="J6" s="543"/>
      <c r="K6" s="544"/>
      <c r="L6" s="381"/>
      <c r="M6" s="382"/>
      <c r="N6" s="382"/>
      <c r="O6" s="383"/>
      <c r="P6" s="384"/>
      <c r="Q6" s="385"/>
      <c r="R6" s="386"/>
      <c r="S6" s="534"/>
      <c r="T6" s="534"/>
      <c r="U6" s="387"/>
      <c r="V6" s="388"/>
      <c r="W6" s="384"/>
      <c r="X6" s="385"/>
      <c r="Y6" s="389"/>
    </row>
    <row r="7" spans="1:25" s="380" customFormat="1" ht="14.25" thickBot="1" thickTop="1">
      <c r="A7" s="379"/>
      <c r="C7" s="545"/>
      <c r="D7" s="532"/>
      <c r="E7" s="546"/>
      <c r="F7" s="545"/>
      <c r="G7" s="532"/>
      <c r="H7" s="546"/>
      <c r="I7" s="545"/>
      <c r="J7" s="532"/>
      <c r="K7" s="546"/>
      <c r="L7" s="379"/>
      <c r="M7" s="382"/>
      <c r="N7" s="382"/>
      <c r="O7" s="391"/>
      <c r="P7" s="392"/>
      <c r="Q7" s="393"/>
      <c r="R7" s="382"/>
      <c r="S7" s="382"/>
      <c r="T7" s="382"/>
      <c r="U7" s="382"/>
      <c r="V7" s="382"/>
      <c r="W7" s="392"/>
      <c r="X7" s="393"/>
      <c r="Y7" s="389"/>
    </row>
    <row r="8" spans="1:25" s="380" customFormat="1" ht="13.5" thickTop="1">
      <c r="A8" s="379"/>
      <c r="C8" s="545"/>
      <c r="D8" s="532"/>
      <c r="E8" s="546"/>
      <c r="F8" s="545"/>
      <c r="G8" s="532"/>
      <c r="H8" s="546"/>
      <c r="I8" s="394"/>
      <c r="J8" s="543" t="s">
        <v>172</v>
      </c>
      <c r="K8" s="544"/>
      <c r="L8" s="379"/>
      <c r="M8" s="382"/>
      <c r="N8" s="382"/>
      <c r="O8" s="383"/>
      <c r="P8" s="395"/>
      <c r="Q8" s="382"/>
      <c r="R8" s="532" t="s">
        <v>178</v>
      </c>
      <c r="S8" s="532"/>
      <c r="T8" s="532"/>
      <c r="U8" s="532"/>
      <c r="V8" s="532"/>
      <c r="W8" s="396"/>
      <c r="X8" s="397"/>
      <c r="Y8" s="389"/>
    </row>
    <row r="9" spans="1:25" s="380" customFormat="1" ht="13.5" thickBot="1">
      <c r="A9" s="379"/>
      <c r="C9" s="545"/>
      <c r="D9" s="532"/>
      <c r="E9" s="546"/>
      <c r="F9" s="545"/>
      <c r="G9" s="532"/>
      <c r="H9" s="546"/>
      <c r="I9" s="398"/>
      <c r="J9" s="548"/>
      <c r="K9" s="549"/>
      <c r="L9" s="379"/>
      <c r="M9" s="382"/>
      <c r="N9" s="382"/>
      <c r="O9" s="383"/>
      <c r="P9" s="399"/>
      <c r="Q9" s="382"/>
      <c r="R9" s="532"/>
      <c r="S9" s="532"/>
      <c r="T9" s="532"/>
      <c r="U9" s="532"/>
      <c r="V9" s="532"/>
      <c r="W9" s="400"/>
      <c r="X9" s="397"/>
      <c r="Y9" s="389"/>
    </row>
    <row r="10" spans="1:25" s="380" customFormat="1" ht="9.75" customHeight="1" thickBot="1" thickTop="1">
      <c r="A10" s="379"/>
      <c r="B10" s="535" t="s">
        <v>174</v>
      </c>
      <c r="C10" s="401"/>
      <c r="D10" s="402"/>
      <c r="E10" s="401"/>
      <c r="F10" s="403"/>
      <c r="G10" s="537" t="s">
        <v>176</v>
      </c>
      <c r="H10" s="538"/>
      <c r="J10" s="401"/>
      <c r="K10" s="404"/>
      <c r="L10" s="536" t="s">
        <v>175</v>
      </c>
      <c r="M10" s="390"/>
      <c r="N10" s="390"/>
      <c r="O10" s="383"/>
      <c r="P10" s="399"/>
      <c r="Q10" s="382"/>
      <c r="R10" s="382"/>
      <c r="S10" s="382"/>
      <c r="T10" s="405"/>
      <c r="U10" s="382"/>
      <c r="V10" s="382"/>
      <c r="W10" s="400"/>
      <c r="X10" s="397"/>
      <c r="Y10" s="389"/>
    </row>
    <row r="11" spans="1:25" s="380" customFormat="1" ht="14.25" customHeight="1" thickBot="1" thickTop="1">
      <c r="A11" s="379"/>
      <c r="B11" s="535"/>
      <c r="C11" s="406"/>
      <c r="D11" s="407"/>
      <c r="E11" s="405"/>
      <c r="F11" s="405"/>
      <c r="G11" s="408"/>
      <c r="H11" s="410"/>
      <c r="I11" s="407"/>
      <c r="J11" s="405"/>
      <c r="K11" s="411"/>
      <c r="L11" s="536"/>
      <c r="M11" s="390"/>
      <c r="N11" s="390"/>
      <c r="O11" s="383"/>
      <c r="P11" s="399"/>
      <c r="Q11" s="382"/>
      <c r="R11" s="382"/>
      <c r="S11" s="412"/>
      <c r="T11" s="413" t="s">
        <v>179</v>
      </c>
      <c r="U11" s="414"/>
      <c r="V11" s="382"/>
      <c r="W11" s="400"/>
      <c r="X11" s="397"/>
      <c r="Y11" s="389"/>
    </row>
    <row r="12" spans="1:25" s="380" customFormat="1" ht="13.5" thickBot="1">
      <c r="A12" s="379"/>
      <c r="C12" s="545" t="s">
        <v>168</v>
      </c>
      <c r="D12" s="532"/>
      <c r="E12" s="546"/>
      <c r="F12" s="545" t="s">
        <v>169</v>
      </c>
      <c r="G12" s="532"/>
      <c r="H12" s="546"/>
      <c r="I12" s="545" t="s">
        <v>170</v>
      </c>
      <c r="J12" s="532"/>
      <c r="K12" s="546"/>
      <c r="L12" s="379"/>
      <c r="M12" s="382"/>
      <c r="N12" s="382"/>
      <c r="O12" s="383"/>
      <c r="P12" s="415"/>
      <c r="Q12" s="382"/>
      <c r="R12" s="416"/>
      <c r="S12" s="417"/>
      <c r="T12" s="539" t="s">
        <v>177</v>
      </c>
      <c r="U12" s="418"/>
      <c r="V12" s="382"/>
      <c r="W12" s="400"/>
      <c r="X12" s="397"/>
      <c r="Y12" s="389"/>
    </row>
    <row r="13" spans="1:25" s="380" customFormat="1" ht="13.5" thickTop="1">
      <c r="A13" s="379"/>
      <c r="C13" s="545"/>
      <c r="D13" s="532"/>
      <c r="E13" s="546"/>
      <c r="F13" s="545"/>
      <c r="G13" s="532"/>
      <c r="H13" s="546"/>
      <c r="I13" s="545"/>
      <c r="J13" s="532"/>
      <c r="K13" s="546"/>
      <c r="L13" s="379"/>
      <c r="M13" s="382"/>
      <c r="N13" s="384"/>
      <c r="O13" s="419"/>
      <c r="P13" s="419"/>
      <c r="Q13" s="385"/>
      <c r="R13" s="416"/>
      <c r="S13" s="420"/>
      <c r="T13" s="540"/>
      <c r="U13" s="418"/>
      <c r="V13" s="382"/>
      <c r="W13" s="400"/>
      <c r="X13" s="397"/>
      <c r="Y13" s="389"/>
    </row>
    <row r="14" spans="1:25" s="380" customFormat="1" ht="13.5" thickBot="1">
      <c r="A14" s="379"/>
      <c r="C14" s="545"/>
      <c r="D14" s="532"/>
      <c r="E14" s="546"/>
      <c r="F14" s="547"/>
      <c r="G14" s="548"/>
      <c r="H14" s="549"/>
      <c r="I14" s="547"/>
      <c r="J14" s="548"/>
      <c r="K14" s="549"/>
      <c r="L14" s="379"/>
      <c r="M14" s="382"/>
      <c r="N14" s="392"/>
      <c r="O14" s="421"/>
      <c r="P14" s="421"/>
      <c r="Q14" s="393"/>
      <c r="R14" s="416"/>
      <c r="S14" s="420"/>
      <c r="T14" s="540"/>
      <c r="U14" s="418"/>
      <c r="V14" s="382"/>
      <c r="W14" s="400"/>
      <c r="X14" s="397"/>
      <c r="Y14" s="389"/>
    </row>
    <row r="15" spans="1:25" s="380" customFormat="1" ht="19.5" customHeight="1" thickBot="1" thickTop="1">
      <c r="A15" s="379"/>
      <c r="B15" s="422"/>
      <c r="C15" s="547"/>
      <c r="D15" s="548"/>
      <c r="E15" s="549"/>
      <c r="F15" s="423"/>
      <c r="G15" s="550" t="s">
        <v>173</v>
      </c>
      <c r="H15" s="550"/>
      <c r="I15" s="550"/>
      <c r="J15" s="550"/>
      <c r="K15" s="550"/>
      <c r="L15" s="551"/>
      <c r="M15" s="390"/>
      <c r="N15" s="390"/>
      <c r="O15" s="424"/>
      <c r="P15" s="395"/>
      <c r="Q15" s="390"/>
      <c r="R15" s="416"/>
      <c r="S15" s="425"/>
      <c r="T15" s="541"/>
      <c r="U15" s="418"/>
      <c r="V15" s="382"/>
      <c r="W15" s="400"/>
      <c r="X15" s="397"/>
      <c r="Y15" s="389"/>
    </row>
    <row r="16" spans="15:25" ht="13.5" thickBot="1">
      <c r="O16" s="426"/>
      <c r="P16" s="427"/>
      <c r="Q16" s="375"/>
      <c r="R16" s="375"/>
      <c r="S16" s="428"/>
      <c r="T16" s="429"/>
      <c r="U16" s="430"/>
      <c r="V16" s="375"/>
      <c r="W16" s="431"/>
      <c r="X16" s="432"/>
      <c r="Y16" s="433"/>
    </row>
    <row r="17" spans="15:25" ht="12.75">
      <c r="O17" s="426"/>
      <c r="P17" s="427"/>
      <c r="Q17" s="375"/>
      <c r="R17" s="375"/>
      <c r="S17" s="375"/>
      <c r="T17" s="375"/>
      <c r="U17" s="375"/>
      <c r="V17" s="375"/>
      <c r="W17" s="431"/>
      <c r="X17" s="432"/>
      <c r="Y17" s="433"/>
    </row>
    <row r="18" spans="15:25" ht="12.75">
      <c r="O18" s="426"/>
      <c r="P18" s="427"/>
      <c r="Q18" s="375"/>
      <c r="R18" s="375"/>
      <c r="S18" s="375"/>
      <c r="T18" s="375"/>
      <c r="U18" s="375"/>
      <c r="V18" s="375"/>
      <c r="W18" s="431"/>
      <c r="X18" s="432"/>
      <c r="Y18" s="433"/>
    </row>
    <row r="19" spans="15:25" ht="13.5" thickBot="1">
      <c r="O19" s="426"/>
      <c r="P19" s="434"/>
      <c r="Q19" s="375"/>
      <c r="R19" s="375"/>
      <c r="S19" s="375"/>
      <c r="T19" s="375"/>
      <c r="U19" s="375"/>
      <c r="V19" s="375"/>
      <c r="W19" s="435"/>
      <c r="X19" s="432"/>
      <c r="Y19" s="433"/>
    </row>
    <row r="20" spans="15:25" ht="14.25" thickBot="1" thickTop="1">
      <c r="O20" s="426"/>
      <c r="P20" s="384"/>
      <c r="Q20" s="385"/>
      <c r="R20" s="436"/>
      <c r="S20" s="437"/>
      <c r="T20" s="437"/>
      <c r="U20" s="437"/>
      <c r="V20" s="438"/>
      <c r="W20" s="384"/>
      <c r="X20" s="385"/>
      <c r="Y20" s="433"/>
    </row>
    <row r="21" spans="15:25" ht="14.25" thickBot="1" thickTop="1">
      <c r="O21" s="426"/>
      <c r="P21" s="392"/>
      <c r="Q21" s="393"/>
      <c r="R21" s="432"/>
      <c r="S21" s="432"/>
      <c r="T21" s="432"/>
      <c r="U21" s="432"/>
      <c r="V21" s="432"/>
      <c r="W21" s="392"/>
      <c r="X21" s="393"/>
      <c r="Y21" s="433"/>
    </row>
    <row r="22" spans="15:25" ht="13.5" thickTop="1">
      <c r="O22" s="439"/>
      <c r="P22" s="440"/>
      <c r="Q22" s="440"/>
      <c r="R22" s="440"/>
      <c r="S22" s="440"/>
      <c r="T22" s="440"/>
      <c r="U22" s="440"/>
      <c r="V22" s="440"/>
      <c r="W22" s="440"/>
      <c r="X22" s="440"/>
      <c r="Y22" s="441"/>
    </row>
  </sheetData>
  <mergeCells count="14">
    <mergeCell ref="T12:T15"/>
    <mergeCell ref="C6:E9"/>
    <mergeCell ref="C12:E15"/>
    <mergeCell ref="F12:H14"/>
    <mergeCell ref="I12:K14"/>
    <mergeCell ref="F6:H9"/>
    <mergeCell ref="I6:K7"/>
    <mergeCell ref="J8:K9"/>
    <mergeCell ref="G15:L15"/>
    <mergeCell ref="R8:V9"/>
    <mergeCell ref="S5:T6"/>
    <mergeCell ref="B10:B11"/>
    <mergeCell ref="L10:L11"/>
    <mergeCell ref="G10:H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9"/>
  <sheetViews>
    <sheetView showGridLines="0" zoomScale="75" zoomScaleNormal="75" workbookViewId="0" topLeftCell="A1">
      <selection activeCell="A17" sqref="A17"/>
    </sheetView>
  </sheetViews>
  <sheetFormatPr defaultColWidth="9.140625" defaultRowHeight="12.75"/>
  <cols>
    <col min="1" max="1" width="3.28125" style="0" customWidth="1"/>
    <col min="2" max="2" width="4.57421875" style="0" customWidth="1"/>
    <col min="3" max="3" width="10.421875" style="1" customWidth="1"/>
    <col min="4" max="4" width="4.140625" style="0" customWidth="1"/>
    <col min="5" max="5" width="6.28125" style="0" customWidth="1"/>
    <col min="6" max="6" width="1.7109375" style="3" customWidth="1"/>
    <col min="7" max="7" width="5.140625" style="0" customWidth="1"/>
    <col min="8" max="8" width="1.1484375" style="0" customWidth="1"/>
    <col min="9" max="9" width="5.421875" style="0" customWidth="1"/>
    <col min="10" max="10" width="1.7109375" style="3" customWidth="1"/>
    <col min="11" max="11" width="7.8515625" style="0" customWidth="1"/>
    <col min="12" max="13" width="1.7109375" style="0" customWidth="1"/>
    <col min="14" max="14" width="4.8515625" style="0" customWidth="1"/>
    <col min="15" max="15" width="1.7109375" style="0" customWidth="1"/>
    <col min="16" max="16" width="5.28125" style="0" customWidth="1"/>
    <col min="17" max="17" width="1.7109375" style="3" customWidth="1"/>
    <col min="19" max="19" width="1.7109375" style="3" customWidth="1"/>
    <col min="20" max="20" width="8.57421875" style="0" customWidth="1"/>
    <col min="21" max="21" width="1.7109375" style="3" customWidth="1"/>
    <col min="23" max="23" width="4.140625" style="0" customWidth="1"/>
    <col min="24" max="24" width="7.421875" style="4" customWidth="1"/>
    <col min="26" max="29" width="9.140625" style="2" customWidth="1"/>
  </cols>
  <sheetData>
    <row r="1" spans="6:21" ht="13.5" thickBot="1">
      <c r="F1" s="2"/>
      <c r="S1" s="2"/>
      <c r="U1" s="2"/>
    </row>
    <row r="2" spans="5:25" ht="33" customHeight="1" thickTop="1">
      <c r="E2" s="5"/>
      <c r="F2" s="6"/>
      <c r="G2" s="7"/>
      <c r="H2" s="7"/>
      <c r="I2" s="7"/>
      <c r="J2" s="8"/>
      <c r="K2" s="7"/>
      <c r="L2" s="7"/>
      <c r="M2" s="7"/>
      <c r="N2" s="7"/>
      <c r="O2" s="7"/>
      <c r="P2" s="7"/>
      <c r="Q2" s="8"/>
      <c r="R2" s="7"/>
      <c r="S2" s="6"/>
      <c r="T2" s="7"/>
      <c r="U2" s="6"/>
      <c r="V2" s="9"/>
      <c r="Y2" s="2"/>
    </row>
    <row r="3" spans="3:29" s="10" customFormat="1" ht="5.25" customHeight="1">
      <c r="C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U3" s="14"/>
      <c r="V3" s="15"/>
      <c r="X3" s="16"/>
      <c r="Z3" s="14"/>
      <c r="AA3" s="14"/>
      <c r="AB3" s="14"/>
      <c r="AC3" s="14"/>
    </row>
    <row r="4" spans="5:22" ht="38.25" customHeight="1" thickBot="1">
      <c r="E4" s="12"/>
      <c r="F4" s="13"/>
      <c r="G4" s="14"/>
      <c r="H4" s="14"/>
      <c r="I4" s="14"/>
      <c r="J4" s="13"/>
      <c r="K4" s="10"/>
      <c r="L4" s="14"/>
      <c r="M4" s="10"/>
      <c r="N4" s="10"/>
      <c r="O4" s="10"/>
      <c r="P4" s="10"/>
      <c r="Q4" s="13"/>
      <c r="R4" s="10"/>
      <c r="S4" s="13"/>
      <c r="T4" s="10"/>
      <c r="U4" s="13"/>
      <c r="V4" s="15"/>
    </row>
    <row r="5" spans="3:29" s="3" customFormat="1" ht="9" customHeight="1" thickBot="1">
      <c r="C5" s="17"/>
      <c r="D5" s="18"/>
      <c r="E5" s="1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8"/>
      <c r="X5" s="20"/>
      <c r="Z5" s="2"/>
      <c r="AA5" s="2"/>
      <c r="AB5" s="2"/>
      <c r="AC5" s="2"/>
    </row>
    <row r="6" spans="5:22" ht="32.25" customHeight="1">
      <c r="E6" s="12"/>
      <c r="F6" s="13"/>
      <c r="G6" s="10"/>
      <c r="H6" s="21"/>
      <c r="I6" s="21"/>
      <c r="J6" s="13"/>
      <c r="K6" s="10"/>
      <c r="L6" s="10"/>
      <c r="M6" s="13"/>
      <c r="N6" s="14"/>
      <c r="O6" s="13"/>
      <c r="P6" s="22"/>
      <c r="Q6" s="13"/>
      <c r="R6" s="22"/>
      <c r="S6" s="13"/>
      <c r="T6" s="10"/>
      <c r="U6" s="13"/>
      <c r="V6" s="15"/>
    </row>
    <row r="7" spans="1:29" s="3" customFormat="1" ht="9.75" customHeight="1">
      <c r="A7" s="2"/>
      <c r="B7" s="2"/>
      <c r="C7" s="23"/>
      <c r="D7" s="2"/>
      <c r="E7" s="2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25"/>
      <c r="W7" s="2"/>
      <c r="X7" s="4"/>
      <c r="Y7" s="2"/>
      <c r="Z7" s="2"/>
      <c r="AA7" s="2"/>
      <c r="AB7" s="2"/>
      <c r="AC7" s="2"/>
    </row>
    <row r="8" spans="1:22" ht="15.75" customHeight="1">
      <c r="A8" s="2"/>
      <c r="B8" s="26"/>
      <c r="C8" s="23" t="s">
        <v>0</v>
      </c>
      <c r="E8" s="12"/>
      <c r="F8" s="13"/>
      <c r="G8" s="21"/>
      <c r="H8" s="21"/>
      <c r="I8" s="21"/>
      <c r="J8" s="13"/>
      <c r="K8" s="27"/>
      <c r="L8" s="27"/>
      <c r="M8" s="13"/>
      <c r="N8" s="27"/>
      <c r="O8" s="13"/>
      <c r="P8" s="10"/>
      <c r="Q8" s="13"/>
      <c r="R8" s="21"/>
      <c r="S8" s="13"/>
      <c r="T8" s="21"/>
      <c r="U8" s="13"/>
      <c r="V8" s="25"/>
    </row>
    <row r="9" spans="1:22" ht="4.5" customHeight="1">
      <c r="A9" s="2"/>
      <c r="B9" s="2"/>
      <c r="E9" s="12"/>
      <c r="F9" s="13"/>
      <c r="G9" s="21"/>
      <c r="H9" s="21"/>
      <c r="I9" s="21"/>
      <c r="J9" s="13"/>
      <c r="K9" s="27"/>
      <c r="L9" s="27"/>
      <c r="M9" s="13"/>
      <c r="N9" s="27"/>
      <c r="O9" s="13"/>
      <c r="P9" s="10"/>
      <c r="Q9" s="13"/>
      <c r="R9" s="13"/>
      <c r="S9" s="13"/>
      <c r="T9" s="21"/>
      <c r="U9" s="13"/>
      <c r="V9" s="25"/>
    </row>
    <row r="10" spans="1:25" ht="19.5" customHeight="1">
      <c r="A10" s="2"/>
      <c r="B10" s="28"/>
      <c r="C10" s="23" t="s">
        <v>1</v>
      </c>
      <c r="E10" s="12"/>
      <c r="F10" s="13"/>
      <c r="G10" s="21"/>
      <c r="H10" s="21"/>
      <c r="I10" s="21"/>
      <c r="J10" s="13"/>
      <c r="K10" s="27"/>
      <c r="L10" s="27"/>
      <c r="M10" s="13"/>
      <c r="N10" s="27"/>
      <c r="O10" s="13"/>
      <c r="P10" s="10"/>
      <c r="Q10" s="13"/>
      <c r="R10" s="21"/>
      <c r="S10" s="13"/>
      <c r="T10" s="21"/>
      <c r="U10" s="13"/>
      <c r="V10" s="25"/>
      <c r="Y10" s="2"/>
    </row>
    <row r="11" spans="1:29" s="34" customFormat="1" ht="8.25" customHeight="1">
      <c r="A11" s="29"/>
      <c r="B11" s="29"/>
      <c r="C11" s="30"/>
      <c r="D11" s="29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29"/>
      <c r="X11" s="4"/>
      <c r="Y11" s="29"/>
      <c r="Z11" s="29"/>
      <c r="AA11" s="29"/>
      <c r="AB11" s="29"/>
      <c r="AC11" s="29"/>
    </row>
    <row r="12" spans="1:22" ht="24" customHeight="1" thickBot="1">
      <c r="A12" s="2"/>
      <c r="B12" s="35"/>
      <c r="C12" s="1" t="s">
        <v>2</v>
      </c>
      <c r="E12" s="12"/>
      <c r="F12" s="13"/>
      <c r="G12" s="21"/>
      <c r="H12" s="13"/>
      <c r="I12" s="21"/>
      <c r="J12" s="13"/>
      <c r="K12" s="36"/>
      <c r="L12" s="13"/>
      <c r="M12" s="37"/>
      <c r="N12" s="38" t="s">
        <v>3</v>
      </c>
      <c r="O12" s="39"/>
      <c r="P12" s="37"/>
      <c r="Q12" s="13"/>
      <c r="R12" s="21"/>
      <c r="S12" s="13"/>
      <c r="T12" s="21"/>
      <c r="U12" s="13"/>
      <c r="V12" s="15"/>
    </row>
    <row r="13" spans="1:29" s="46" customFormat="1" ht="8.25" customHeight="1" thickBot="1">
      <c r="A13" s="40"/>
      <c r="B13" s="40"/>
      <c r="C13" s="41"/>
      <c r="D13" s="40"/>
      <c r="E13" s="42"/>
      <c r="F13" s="43"/>
      <c r="G13" s="43"/>
      <c r="H13" s="43"/>
      <c r="I13" s="43"/>
      <c r="J13" s="43"/>
      <c r="K13" s="43"/>
      <c r="L13" s="43"/>
      <c r="M13" s="44"/>
      <c r="N13" s="39"/>
      <c r="O13" s="44"/>
      <c r="P13" s="44"/>
      <c r="Q13" s="43"/>
      <c r="R13" s="43"/>
      <c r="S13" s="43"/>
      <c r="T13" s="45"/>
      <c r="U13" s="43"/>
      <c r="V13" s="18"/>
      <c r="X13" s="20"/>
      <c r="Z13" s="40"/>
      <c r="AA13" s="40"/>
      <c r="AB13" s="40"/>
      <c r="AC13" s="40"/>
    </row>
    <row r="14" spans="1:22" ht="22.5" customHeight="1">
      <c r="A14" s="2"/>
      <c r="B14" s="47"/>
      <c r="C14" s="1" t="s">
        <v>4</v>
      </c>
      <c r="D14" s="2"/>
      <c r="E14" s="12"/>
      <c r="F14" s="13"/>
      <c r="G14" s="10"/>
      <c r="H14" s="13"/>
      <c r="I14" s="22"/>
      <c r="J14" s="13"/>
      <c r="K14" s="22"/>
      <c r="L14" s="13"/>
      <c r="M14" s="37"/>
      <c r="N14" s="37"/>
      <c r="O14" s="37"/>
      <c r="P14" s="48" t="s">
        <v>3</v>
      </c>
      <c r="Q14" s="13"/>
      <c r="R14" s="21"/>
      <c r="S14" s="13"/>
      <c r="T14" s="21"/>
      <c r="U14" s="13"/>
      <c r="V14" s="15"/>
    </row>
    <row r="15" spans="1:29" s="3" customFormat="1" ht="8.25" customHeight="1">
      <c r="A15" s="2"/>
      <c r="B15" s="2"/>
      <c r="C15" s="23"/>
      <c r="D15" s="2"/>
      <c r="E15" s="2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5"/>
      <c r="W15" s="2"/>
      <c r="X15" s="4"/>
      <c r="Y15" s="2"/>
      <c r="Z15" s="2"/>
      <c r="AA15" s="2"/>
      <c r="AB15" s="2"/>
      <c r="AC15" s="2"/>
    </row>
    <row r="16" spans="5:22" ht="29.25" customHeight="1" thickBot="1">
      <c r="E16" s="12"/>
      <c r="F16" s="13"/>
      <c r="G16" s="10"/>
      <c r="H16" s="10"/>
      <c r="I16" s="10"/>
      <c r="J16" s="13"/>
      <c r="K16" s="22"/>
      <c r="L16" s="13"/>
      <c r="M16" s="21"/>
      <c r="N16" s="21"/>
      <c r="O16" s="13"/>
      <c r="P16" s="21"/>
      <c r="Q16" s="21"/>
      <c r="R16" s="21"/>
      <c r="S16" s="13"/>
      <c r="T16" s="22"/>
      <c r="U16" s="13"/>
      <c r="V16" s="15"/>
    </row>
    <row r="17" spans="3:29" s="3" customFormat="1" ht="9" customHeight="1" thickBot="1">
      <c r="C17" s="17"/>
      <c r="D17" s="18"/>
      <c r="E17" s="4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8"/>
      <c r="X17" s="20"/>
      <c r="Z17" s="2"/>
      <c r="AA17" s="2"/>
      <c r="AB17" s="2"/>
      <c r="AC17" s="2"/>
    </row>
    <row r="18" spans="5:22" ht="36.75" customHeight="1">
      <c r="E18" s="12"/>
      <c r="F18" s="13"/>
      <c r="G18" s="10"/>
      <c r="H18" s="10"/>
      <c r="I18" s="10"/>
      <c r="J18" s="13"/>
      <c r="K18" s="22"/>
      <c r="L18" s="13"/>
      <c r="M18" s="10"/>
      <c r="N18" s="10"/>
      <c r="O18" s="10"/>
      <c r="P18" s="10"/>
      <c r="Q18" s="13"/>
      <c r="R18" s="10"/>
      <c r="S18" s="13"/>
      <c r="T18" s="10"/>
      <c r="U18" s="13"/>
      <c r="V18" s="15"/>
    </row>
    <row r="19" spans="1:29" s="3" customFormat="1" ht="7.5" customHeight="1">
      <c r="A19" s="2"/>
      <c r="B19" s="2"/>
      <c r="C19" s="23"/>
      <c r="D19" s="2"/>
      <c r="E19" s="2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5"/>
      <c r="W19" s="2"/>
      <c r="X19" s="4"/>
      <c r="Y19" s="2"/>
      <c r="Z19" s="2"/>
      <c r="AA19" s="2"/>
      <c r="AB19" s="2"/>
      <c r="AC19" s="2"/>
    </row>
    <row r="20" spans="5:23" ht="38.25" customHeight="1" thickBot="1">
      <c r="E20" s="9"/>
      <c r="F20" s="50"/>
      <c r="G20" s="51"/>
      <c r="H20" s="51"/>
      <c r="I20" s="52"/>
      <c r="J20" s="53"/>
      <c r="K20" s="50"/>
      <c r="L20" s="50"/>
      <c r="M20" s="51"/>
      <c r="N20" s="51"/>
      <c r="O20" s="51"/>
      <c r="P20" s="51"/>
      <c r="Q20" s="53"/>
      <c r="R20" s="51"/>
      <c r="S20" s="54"/>
      <c r="T20" s="54"/>
      <c r="U20" s="50"/>
      <c r="V20" s="5"/>
      <c r="W20" s="2"/>
    </row>
    <row r="21" spans="6:21" ht="13.5" thickTop="1">
      <c r="F21" s="2"/>
      <c r="J21" s="2"/>
      <c r="K21" s="2"/>
      <c r="L21" s="2"/>
      <c r="Q21" s="2"/>
      <c r="S21" s="40"/>
      <c r="U21" s="2"/>
    </row>
    <row r="22" spans="6:21" ht="12.75">
      <c r="F22" s="2"/>
      <c r="J22" s="2"/>
      <c r="K22" s="2"/>
      <c r="Q22" s="2"/>
      <c r="S22" s="40"/>
      <c r="U22" s="2"/>
    </row>
    <row r="23" spans="6:21" ht="12.75">
      <c r="F23" s="2"/>
      <c r="J23" s="2"/>
      <c r="K23" s="2"/>
      <c r="Q23" s="2"/>
      <c r="S23" s="40"/>
      <c r="U23" s="2"/>
    </row>
    <row r="24" spans="6:21" ht="12.75">
      <c r="F24" s="2"/>
      <c r="J24" s="2"/>
      <c r="K24" s="2"/>
      <c r="Q24" s="2"/>
      <c r="S24" s="40"/>
      <c r="U24" s="2"/>
    </row>
    <row r="25" spans="6:21" ht="12.75">
      <c r="F25" s="2"/>
      <c r="J25" s="2"/>
      <c r="K25" s="2"/>
      <c r="Q25" s="2"/>
      <c r="S25" s="40"/>
      <c r="U25" s="2"/>
    </row>
    <row r="26" spans="6:21" ht="12.75">
      <c r="F26" s="2"/>
      <c r="J26" s="2"/>
      <c r="K26" s="2"/>
      <c r="Q26" s="2"/>
      <c r="S26" s="40"/>
      <c r="U26" s="2"/>
    </row>
    <row r="27" spans="6:21" ht="12.75">
      <c r="F27" s="2"/>
      <c r="J27" s="2"/>
      <c r="K27" s="2"/>
      <c r="Q27" s="2"/>
      <c r="S27" s="40"/>
      <c r="U27" s="2"/>
    </row>
    <row r="28" spans="6:21" ht="12.75">
      <c r="F28" s="2"/>
      <c r="J28" s="2"/>
      <c r="K28" s="2"/>
      <c r="Q28" s="2"/>
      <c r="S28" s="40"/>
      <c r="U28" s="2"/>
    </row>
    <row r="29" spans="6:21" ht="12.75">
      <c r="F29" s="2"/>
      <c r="J29" s="2"/>
      <c r="K29" s="2"/>
      <c r="Q29" s="2"/>
      <c r="S29" s="40"/>
      <c r="U29" s="2"/>
    </row>
    <row r="30" spans="6:21" ht="12.75">
      <c r="F30" s="2"/>
      <c r="J30" s="2"/>
      <c r="K30" s="2"/>
      <c r="Q30" s="2"/>
      <c r="S30" s="40"/>
      <c r="U30" s="2"/>
    </row>
    <row r="31" spans="6:21" ht="12.75">
      <c r="F31" s="2"/>
      <c r="J31" s="2"/>
      <c r="K31" s="2"/>
      <c r="Q31" s="2"/>
      <c r="S31" s="40"/>
      <c r="U31" s="2"/>
    </row>
    <row r="32" spans="6:21" ht="12.75">
      <c r="F32" s="2"/>
      <c r="J32" s="2"/>
      <c r="K32" s="2"/>
      <c r="Q32" s="2"/>
      <c r="S32" s="40"/>
      <c r="U32" s="2"/>
    </row>
    <row r="33" spans="6:21" ht="12.75">
      <c r="F33" s="2"/>
      <c r="J33" s="2"/>
      <c r="K33" s="2"/>
      <c r="U33" s="2"/>
    </row>
    <row r="34" spans="6:21" ht="12.75">
      <c r="F34" s="2"/>
      <c r="J34" s="2"/>
      <c r="K34" s="2"/>
      <c r="U34" s="2"/>
    </row>
    <row r="35" spans="6:21" ht="12.75">
      <c r="F35" s="2"/>
      <c r="J35" s="2"/>
      <c r="K35" s="2"/>
      <c r="U35" s="2"/>
    </row>
    <row r="36" spans="6:21" ht="12.75">
      <c r="F36" s="2"/>
      <c r="J36" s="2"/>
      <c r="K36" s="2"/>
      <c r="U36" s="2"/>
    </row>
    <row r="37" spans="6:21" ht="12.75">
      <c r="F37" s="2"/>
      <c r="J37" s="2"/>
      <c r="K37" s="2"/>
      <c r="U37" s="2"/>
    </row>
    <row r="38" spans="6:21" ht="12.75">
      <c r="F38" s="2"/>
      <c r="J38" s="2"/>
      <c r="K38" s="2"/>
      <c r="U38" s="2"/>
    </row>
    <row r="39" spans="6:21" ht="12.75">
      <c r="F39" s="2"/>
      <c r="J39" s="2"/>
      <c r="K39" s="2"/>
      <c r="U39" s="2"/>
    </row>
    <row r="40" spans="6:21" ht="12.75">
      <c r="F40" s="2"/>
      <c r="J40" s="2"/>
      <c r="K40" s="2"/>
      <c r="U40" s="2"/>
    </row>
    <row r="41" spans="6:21" ht="12.75">
      <c r="F41" s="2"/>
      <c r="J41" s="2"/>
      <c r="K41" s="2"/>
      <c r="U41" s="2"/>
    </row>
    <row r="42" spans="6:21" ht="12.75">
      <c r="F42" s="2"/>
      <c r="J42" s="2"/>
      <c r="K42" s="2"/>
      <c r="U42" s="2"/>
    </row>
    <row r="43" spans="6:21" ht="12.75">
      <c r="F43" s="2"/>
      <c r="J43" s="2"/>
      <c r="K43" s="2"/>
      <c r="U43" s="2"/>
    </row>
    <row r="44" spans="6:21" ht="12.75">
      <c r="F44" s="2"/>
      <c r="J44" s="2"/>
      <c r="K44" s="2"/>
      <c r="U44" s="2"/>
    </row>
    <row r="45" spans="6:21" ht="12.75">
      <c r="F45" s="2"/>
      <c r="J45" s="2"/>
      <c r="K45" s="2"/>
      <c r="U45" s="2"/>
    </row>
    <row r="46" spans="6:11" ht="12.75">
      <c r="F46" s="2"/>
      <c r="J46" s="2"/>
      <c r="K46" s="2"/>
    </row>
    <row r="47" spans="6:11" ht="12.75">
      <c r="F47" s="2"/>
      <c r="J47" s="2"/>
      <c r="K47" s="2"/>
    </row>
    <row r="48" spans="10:11" ht="12.75">
      <c r="J48" s="2"/>
      <c r="K48" s="2"/>
    </row>
    <row r="49" spans="10:11" ht="12.75">
      <c r="J49" s="2"/>
      <c r="K49" s="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13"/>
  <sheetViews>
    <sheetView showGridLines="0" workbookViewId="0" topLeftCell="A3">
      <selection activeCell="A17" sqref="A17"/>
    </sheetView>
  </sheetViews>
  <sheetFormatPr defaultColWidth="9.140625" defaultRowHeight="12.75"/>
  <cols>
    <col min="1" max="1" width="3.8515625" style="0" customWidth="1"/>
    <col min="2" max="2" width="9.28125" style="0" customWidth="1"/>
  </cols>
  <sheetData>
    <row r="2" spans="3:9" ht="12.75">
      <c r="C2" s="553" t="s">
        <v>140</v>
      </c>
      <c r="D2" s="553"/>
      <c r="E2" s="553"/>
      <c r="F2" s="553"/>
      <c r="G2" s="553"/>
      <c r="H2" s="553"/>
      <c r="I2" s="84"/>
    </row>
    <row r="3" spans="3:9" ht="25.5" customHeight="1">
      <c r="C3" s="552" t="s">
        <v>141</v>
      </c>
      <c r="D3" s="552"/>
      <c r="E3" s="552"/>
      <c r="F3" s="552"/>
      <c r="G3" s="552"/>
      <c r="H3" s="552"/>
      <c r="I3" s="334"/>
    </row>
    <row r="4" ht="13.5" thickBot="1"/>
    <row r="5" spans="2:9" ht="42.75" customHeight="1" thickTop="1">
      <c r="B5" s="128" t="s">
        <v>60</v>
      </c>
      <c r="C5" s="140" t="s">
        <v>62</v>
      </c>
      <c r="D5" s="129" t="s">
        <v>61</v>
      </c>
      <c r="E5" s="140" t="s">
        <v>63</v>
      </c>
      <c r="F5" s="129"/>
      <c r="G5" s="140"/>
      <c r="H5" s="129"/>
      <c r="I5" s="141"/>
    </row>
    <row r="6" spans="2:9" ht="42.75" customHeight="1">
      <c r="B6" s="137" t="s">
        <v>62</v>
      </c>
      <c r="C6" s="130" t="s">
        <v>59</v>
      </c>
      <c r="D6" s="138" t="s">
        <v>63</v>
      </c>
      <c r="E6" s="130"/>
      <c r="F6" s="138"/>
      <c r="G6" s="130"/>
      <c r="H6" s="138"/>
      <c r="I6" s="131"/>
    </row>
    <row r="7" spans="2:9" ht="42.75" customHeight="1">
      <c r="B7" s="132" t="s">
        <v>61</v>
      </c>
      <c r="C7" s="138" t="s">
        <v>63</v>
      </c>
      <c r="D7" s="130"/>
      <c r="E7" s="138"/>
      <c r="F7" s="130"/>
      <c r="G7" s="138"/>
      <c r="H7" s="130"/>
      <c r="I7" s="139"/>
    </row>
    <row r="8" spans="2:9" ht="42.75" customHeight="1">
      <c r="B8" s="137" t="s">
        <v>63</v>
      </c>
      <c r="C8" s="130"/>
      <c r="D8" s="138"/>
      <c r="E8" s="130"/>
      <c r="F8" s="138"/>
      <c r="G8" s="130"/>
      <c r="H8" s="138"/>
      <c r="I8" s="131"/>
    </row>
    <row r="9" spans="2:9" ht="42.75" customHeight="1">
      <c r="B9" s="132"/>
      <c r="C9" s="138"/>
      <c r="D9" s="130"/>
      <c r="E9" s="138"/>
      <c r="F9" s="130"/>
      <c r="G9" s="138"/>
      <c r="H9" s="130"/>
      <c r="I9" s="139"/>
    </row>
    <row r="10" spans="2:9" ht="42.75" customHeight="1">
      <c r="B10" s="137"/>
      <c r="C10" s="130"/>
      <c r="D10" s="138"/>
      <c r="E10" s="130"/>
      <c r="F10" s="138"/>
      <c r="G10" s="130"/>
      <c r="H10" s="138"/>
      <c r="I10" s="131" t="s">
        <v>63</v>
      </c>
    </row>
    <row r="11" spans="2:9" ht="42.75" customHeight="1">
      <c r="B11" s="132"/>
      <c r="C11" s="138"/>
      <c r="D11" s="130"/>
      <c r="E11" s="138"/>
      <c r="F11" s="130"/>
      <c r="G11" s="138"/>
      <c r="H11" s="130" t="s">
        <v>63</v>
      </c>
      <c r="I11" s="139" t="s">
        <v>61</v>
      </c>
    </row>
    <row r="12" spans="2:9" ht="42.75" customHeight="1">
      <c r="B12" s="137"/>
      <c r="C12" s="130"/>
      <c r="D12" s="138"/>
      <c r="E12" s="130"/>
      <c r="F12" s="138"/>
      <c r="G12" s="130" t="s">
        <v>63</v>
      </c>
      <c r="H12" s="138" t="s">
        <v>59</v>
      </c>
      <c r="I12" s="131" t="s">
        <v>62</v>
      </c>
    </row>
    <row r="13" spans="2:9" ht="42.75" customHeight="1" thickBot="1">
      <c r="B13" s="133"/>
      <c r="C13" s="136"/>
      <c r="D13" s="134"/>
      <c r="E13" s="136"/>
      <c r="F13" s="134" t="s">
        <v>63</v>
      </c>
      <c r="G13" s="136" t="s">
        <v>61</v>
      </c>
      <c r="H13" s="134" t="s">
        <v>62</v>
      </c>
      <c r="I13" s="135" t="s">
        <v>60</v>
      </c>
    </row>
    <row r="14" ht="13.5" thickTop="1"/>
  </sheetData>
  <mergeCells count="2">
    <mergeCell ref="C3:H3"/>
    <mergeCell ref="C2:H2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="75" zoomScaleNormal="75" workbookViewId="0" topLeftCell="A1">
      <selection activeCell="A17" sqref="A17"/>
    </sheetView>
  </sheetViews>
  <sheetFormatPr defaultColWidth="9.140625" defaultRowHeight="12.75"/>
  <cols>
    <col min="1" max="1" width="27.7109375" style="0" customWidth="1"/>
    <col min="2" max="2" width="15.7109375" style="0" customWidth="1"/>
    <col min="3" max="3" width="27.7109375" style="0" customWidth="1"/>
    <col min="4" max="4" width="15.7109375" style="0" customWidth="1"/>
    <col min="5" max="5" width="27.7109375" style="0" customWidth="1"/>
    <col min="6" max="6" width="16.28125" style="0" customWidth="1"/>
    <col min="7" max="7" width="27.7109375" style="0" customWidth="1"/>
  </cols>
  <sheetData>
    <row r="1" spans="1:7" ht="12.75">
      <c r="A1" s="257" t="s">
        <v>102</v>
      </c>
      <c r="G1" s="248" t="s">
        <v>73</v>
      </c>
    </row>
    <row r="2" ht="12.75">
      <c r="G2" s="249" t="s">
        <v>99</v>
      </c>
    </row>
    <row r="3" spans="6:7" ht="12.75">
      <c r="F3" s="250"/>
      <c r="G3" s="249" t="s">
        <v>100</v>
      </c>
    </row>
    <row r="4" spans="5:6" ht="12.75">
      <c r="E4" s="248" t="s">
        <v>73</v>
      </c>
      <c r="F4" s="251"/>
    </row>
    <row r="5" spans="5:7" ht="12.75">
      <c r="E5" s="249" t="s">
        <v>99</v>
      </c>
      <c r="F5" s="252" t="s">
        <v>101</v>
      </c>
      <c r="G5" s="253"/>
    </row>
    <row r="6" spans="4:6" ht="12.75">
      <c r="D6" s="250"/>
      <c r="E6" s="249" t="s">
        <v>100</v>
      </c>
      <c r="F6" s="251"/>
    </row>
    <row r="7" spans="4:7" ht="12.75">
      <c r="D7" s="254"/>
      <c r="E7" s="255"/>
      <c r="F7" s="251"/>
      <c r="G7" s="248" t="s">
        <v>73</v>
      </c>
    </row>
    <row r="8" spans="4:7" ht="12.75">
      <c r="D8" s="251"/>
      <c r="F8" s="256"/>
      <c r="G8" s="249" t="s">
        <v>99</v>
      </c>
    </row>
    <row r="9" spans="4:7" ht="12.75">
      <c r="D9" s="251"/>
      <c r="F9" s="10"/>
      <c r="G9" s="249" t="s">
        <v>100</v>
      </c>
    </row>
    <row r="10" spans="3:4" ht="12.75">
      <c r="C10" s="248" t="s">
        <v>73</v>
      </c>
      <c r="D10" s="251"/>
    </row>
    <row r="11" spans="3:5" ht="12.75">
      <c r="C11" s="249" t="s">
        <v>99</v>
      </c>
      <c r="D11" s="252" t="s">
        <v>101</v>
      </c>
      <c r="E11" s="253"/>
    </row>
    <row r="12" spans="2:4" ht="12.75">
      <c r="B12" s="250"/>
      <c r="C12" s="249" t="s">
        <v>100</v>
      </c>
      <c r="D12" s="251"/>
    </row>
    <row r="13" spans="2:7" ht="12.75">
      <c r="B13" s="254"/>
      <c r="C13" s="255"/>
      <c r="D13" s="251"/>
      <c r="G13" s="248" t="s">
        <v>73</v>
      </c>
    </row>
    <row r="14" spans="2:7" ht="12.75">
      <c r="B14" s="254"/>
      <c r="C14" s="255"/>
      <c r="D14" s="251"/>
      <c r="G14" s="249" t="s">
        <v>99</v>
      </c>
    </row>
    <row r="15" spans="2:7" ht="12.75">
      <c r="B15" s="254"/>
      <c r="D15" s="254"/>
      <c r="F15" s="250"/>
      <c r="G15" s="249" t="s">
        <v>100</v>
      </c>
    </row>
    <row r="16" spans="2:6" ht="12.75">
      <c r="B16" s="251"/>
      <c r="D16" s="254"/>
      <c r="E16" s="248" t="s">
        <v>73</v>
      </c>
      <c r="F16" s="251"/>
    </row>
    <row r="17" spans="2:7" ht="12.75">
      <c r="B17" s="251"/>
      <c r="D17" s="256"/>
      <c r="E17" s="249" t="s">
        <v>99</v>
      </c>
      <c r="F17" s="252" t="s">
        <v>101</v>
      </c>
      <c r="G17" s="253"/>
    </row>
    <row r="18" spans="2:6" ht="12.75">
      <c r="B18" s="251"/>
      <c r="D18" s="10"/>
      <c r="E18" s="249" t="s">
        <v>100</v>
      </c>
      <c r="F18" s="251"/>
    </row>
    <row r="19" spans="1:7" ht="12.75">
      <c r="A19" s="255"/>
      <c r="B19" s="251"/>
      <c r="E19" s="255"/>
      <c r="F19" s="251"/>
      <c r="G19" s="248" t="s">
        <v>73</v>
      </c>
    </row>
    <row r="20" spans="1:7" ht="12.75">
      <c r="A20" s="255"/>
      <c r="B20" s="251"/>
      <c r="E20" s="255"/>
      <c r="F20" s="256"/>
      <c r="G20" s="249" t="s">
        <v>99</v>
      </c>
    </row>
    <row r="21" spans="1:7" ht="12.75">
      <c r="A21" s="255"/>
      <c r="B21" s="251"/>
      <c r="E21" s="255"/>
      <c r="F21" s="10"/>
      <c r="G21" s="249" t="s">
        <v>100</v>
      </c>
    </row>
    <row r="22" spans="1:7" ht="12.75">
      <c r="A22" s="248" t="s">
        <v>73</v>
      </c>
      <c r="B22" s="251"/>
      <c r="E22" s="255"/>
      <c r="F22" s="255"/>
      <c r="G22" s="255"/>
    </row>
    <row r="23" spans="1:7" ht="12.75">
      <c r="A23" s="249" t="s">
        <v>99</v>
      </c>
      <c r="B23" s="252" t="s">
        <v>101</v>
      </c>
      <c r="C23" s="253"/>
      <c r="E23" s="255"/>
      <c r="F23" s="255"/>
      <c r="G23" s="255"/>
    </row>
    <row r="24" spans="1:7" ht="12.75">
      <c r="A24" s="249" t="s">
        <v>100</v>
      </c>
      <c r="B24" s="251"/>
      <c r="E24" s="255"/>
      <c r="F24" s="255"/>
      <c r="G24" s="255"/>
    </row>
    <row r="25" spans="1:7" ht="12.75">
      <c r="A25" s="255"/>
      <c r="B25" s="251"/>
      <c r="E25" s="255"/>
      <c r="F25" s="255"/>
      <c r="G25" s="248" t="s">
        <v>73</v>
      </c>
    </row>
    <row r="26" spans="1:7" ht="12.75">
      <c r="A26" s="255"/>
      <c r="B26" s="251"/>
      <c r="E26" s="255"/>
      <c r="F26" s="255"/>
      <c r="G26" s="249" t="s">
        <v>99</v>
      </c>
    </row>
    <row r="27" spans="1:7" ht="12.75">
      <c r="A27" s="255"/>
      <c r="B27" s="251"/>
      <c r="E27" s="255"/>
      <c r="F27" s="250"/>
      <c r="G27" s="249" t="s">
        <v>100</v>
      </c>
    </row>
    <row r="28" spans="1:6" ht="12.75">
      <c r="A28" s="255"/>
      <c r="B28" s="251"/>
      <c r="E28" s="248" t="s">
        <v>73</v>
      </c>
      <c r="F28" s="254"/>
    </row>
    <row r="29" spans="1:7" ht="12.75">
      <c r="A29" s="255"/>
      <c r="B29" s="251"/>
      <c r="E29" s="249" t="s">
        <v>99</v>
      </c>
      <c r="F29" s="252" t="s">
        <v>101</v>
      </c>
      <c r="G29" s="253"/>
    </row>
    <row r="30" spans="1:6" ht="12.75">
      <c r="A30" s="255"/>
      <c r="B30" s="251"/>
      <c r="D30" s="250"/>
      <c r="E30" s="249" t="s">
        <v>100</v>
      </c>
      <c r="F30" s="251"/>
    </row>
    <row r="31" spans="2:7" ht="12.75">
      <c r="B31" s="254"/>
      <c r="D31" s="251"/>
      <c r="F31" s="254"/>
      <c r="G31" s="248" t="s">
        <v>73</v>
      </c>
    </row>
    <row r="32" spans="2:7" ht="12.75">
      <c r="B32" s="254"/>
      <c r="D32" s="251"/>
      <c r="F32" s="256"/>
      <c r="G32" s="249" t="s">
        <v>99</v>
      </c>
    </row>
    <row r="33" spans="2:7" ht="12.75">
      <c r="B33" s="254"/>
      <c r="D33" s="254"/>
      <c r="F33" s="10"/>
      <c r="G33" s="249" t="s">
        <v>100</v>
      </c>
    </row>
    <row r="34" spans="2:7" ht="12.75">
      <c r="B34" s="254"/>
      <c r="C34" s="248" t="s">
        <v>73</v>
      </c>
      <c r="D34" s="254"/>
      <c r="G34" s="255"/>
    </row>
    <row r="35" spans="2:7" ht="12.75">
      <c r="B35" s="256"/>
      <c r="C35" s="249" t="s">
        <v>99</v>
      </c>
      <c r="D35" s="252" t="s">
        <v>101</v>
      </c>
      <c r="E35" s="253"/>
      <c r="G35" s="255"/>
    </row>
    <row r="36" spans="2:7" ht="12.75">
      <c r="B36" s="10"/>
      <c r="C36" s="249" t="s">
        <v>100</v>
      </c>
      <c r="D36" s="254"/>
      <c r="G36" s="255"/>
    </row>
    <row r="37" spans="4:7" ht="12.75">
      <c r="D37" s="254"/>
      <c r="G37" s="248" t="s">
        <v>73</v>
      </c>
    </row>
    <row r="38" spans="4:7" ht="12.75">
      <c r="D38" s="254"/>
      <c r="G38" s="249" t="s">
        <v>99</v>
      </c>
    </row>
    <row r="39" spans="4:7" ht="12.75">
      <c r="D39" s="254"/>
      <c r="F39" s="250"/>
      <c r="G39" s="249" t="s">
        <v>100</v>
      </c>
    </row>
    <row r="40" spans="4:6" ht="12.75">
      <c r="D40" s="254"/>
      <c r="E40" s="248" t="s">
        <v>73</v>
      </c>
      <c r="F40" s="251"/>
    </row>
    <row r="41" spans="4:7" ht="12.75">
      <c r="D41" s="256"/>
      <c r="E41" s="249" t="s">
        <v>99</v>
      </c>
      <c r="F41" s="252" t="s">
        <v>101</v>
      </c>
      <c r="G41" s="253"/>
    </row>
    <row r="42" spans="4:6" ht="12.75">
      <c r="D42" s="10"/>
      <c r="E42" s="249" t="s">
        <v>100</v>
      </c>
      <c r="F42" s="251"/>
    </row>
    <row r="43" spans="6:7" ht="12.75">
      <c r="F43" s="254"/>
      <c r="G43" s="248" t="s">
        <v>73</v>
      </c>
    </row>
    <row r="44" spans="6:7" ht="12.75">
      <c r="F44" s="256"/>
      <c r="G44" s="249" t="s">
        <v>99</v>
      </c>
    </row>
    <row r="45" spans="6:7" ht="12.75">
      <c r="F45" s="10"/>
      <c r="G45" s="249" t="s">
        <v>100</v>
      </c>
    </row>
  </sheetData>
  <sheetProtection sheet="1" objects="1" scenarios="1"/>
  <printOptions/>
  <pageMargins left="0.14" right="0.28" top="0.13" bottom="0.14" header="0.13" footer="0.19"/>
  <pageSetup fitToHeight="1" fitToWidth="1" horizontalDpi="360" verticalDpi="36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 topLeftCell="A1">
      <selection activeCell="A17" sqref="A17"/>
    </sheetView>
  </sheetViews>
  <sheetFormatPr defaultColWidth="9.140625" defaultRowHeight="30.75" customHeight="1"/>
  <cols>
    <col min="1" max="16384" width="9.140625" style="260" customWidth="1"/>
  </cols>
  <sheetData>
    <row r="1" spans="1:12" ht="30.75" customHeight="1">
      <c r="A1" s="258"/>
      <c r="B1" s="258"/>
      <c r="C1" s="261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30.75" customHeight="1">
      <c r="A2" s="259"/>
      <c r="B2" s="259"/>
      <c r="C2" s="264" t="s">
        <v>107</v>
      </c>
      <c r="D2" s="264" t="s">
        <v>108</v>
      </c>
      <c r="E2" s="258"/>
      <c r="F2" s="259"/>
      <c r="G2" s="259"/>
      <c r="H2" s="259"/>
      <c r="I2" s="259"/>
      <c r="J2" s="259"/>
      <c r="K2" s="259"/>
      <c r="L2" s="259"/>
    </row>
    <row r="3" spans="1:12" ht="30.75" customHeight="1">
      <c r="A3" s="259"/>
      <c r="B3" s="259"/>
      <c r="C3" s="264"/>
      <c r="D3" s="265"/>
      <c r="E3" s="262"/>
      <c r="F3" s="259"/>
      <c r="G3" s="259"/>
      <c r="H3" s="259"/>
      <c r="I3" s="259"/>
      <c r="J3" s="259"/>
      <c r="K3" s="259"/>
      <c r="L3" s="259"/>
    </row>
    <row r="4" spans="1:12" ht="30.75" customHeight="1">
      <c r="A4" s="259"/>
      <c r="B4" s="264" t="s">
        <v>106</v>
      </c>
      <c r="C4" s="264" t="s">
        <v>105</v>
      </c>
      <c r="D4" s="264" t="s">
        <v>103</v>
      </c>
      <c r="E4" s="267" t="s">
        <v>109</v>
      </c>
      <c r="F4" s="264" t="s">
        <v>104</v>
      </c>
      <c r="G4" s="259"/>
      <c r="H4" s="259"/>
      <c r="I4" s="259"/>
      <c r="J4" s="259"/>
      <c r="K4" s="259"/>
      <c r="L4" s="259"/>
    </row>
    <row r="5" spans="1:12" ht="30.75" customHeight="1">
      <c r="A5" s="259"/>
      <c r="B5" s="259"/>
      <c r="C5" s="258"/>
      <c r="D5" s="259"/>
      <c r="E5" s="265"/>
      <c r="F5" s="262"/>
      <c r="G5" s="259"/>
      <c r="H5" s="259"/>
      <c r="I5" s="259"/>
      <c r="J5" s="259"/>
      <c r="K5" s="259"/>
      <c r="L5" s="259"/>
    </row>
    <row r="6" spans="1:13" ht="30.75" customHeight="1">
      <c r="A6" s="259"/>
      <c r="B6" s="259"/>
      <c r="C6" s="259"/>
      <c r="D6" s="258" t="s">
        <v>106</v>
      </c>
      <c r="E6" s="258" t="s">
        <v>105</v>
      </c>
      <c r="F6" s="258" t="s">
        <v>103</v>
      </c>
      <c r="G6" s="266" t="s">
        <v>109</v>
      </c>
      <c r="I6" s="259"/>
      <c r="J6" s="259"/>
      <c r="K6" s="259"/>
      <c r="L6" s="259"/>
      <c r="M6" s="259"/>
    </row>
    <row r="7" spans="1:12" ht="30.75" customHeight="1">
      <c r="A7" s="259"/>
      <c r="B7" s="259"/>
      <c r="C7" s="258"/>
      <c r="D7" s="258"/>
      <c r="E7" s="258"/>
      <c r="F7" s="262"/>
      <c r="G7" s="265"/>
      <c r="H7" s="259"/>
      <c r="I7" s="259"/>
      <c r="J7" s="259"/>
      <c r="K7" s="259"/>
      <c r="L7" s="259"/>
    </row>
    <row r="8" spans="1:12" ht="30.75" customHeight="1">
      <c r="A8" s="259"/>
      <c r="B8" s="259"/>
      <c r="C8" s="259"/>
      <c r="D8" s="259"/>
      <c r="E8" s="259"/>
      <c r="F8" s="258" t="s">
        <v>106</v>
      </c>
      <c r="G8" s="258" t="s">
        <v>105</v>
      </c>
      <c r="H8" s="259"/>
      <c r="I8" s="259"/>
      <c r="J8" s="259"/>
      <c r="K8" s="259"/>
      <c r="L8" s="259"/>
    </row>
    <row r="9" spans="1:12" ht="30.75" customHeight="1">
      <c r="A9" s="259"/>
      <c r="B9" s="259"/>
      <c r="C9" s="259"/>
      <c r="D9" s="258"/>
      <c r="E9" s="258"/>
      <c r="F9" s="262"/>
      <c r="G9" s="259"/>
      <c r="H9" s="259"/>
      <c r="I9" s="259"/>
      <c r="J9" s="259"/>
      <c r="K9" s="259"/>
      <c r="L9" s="259"/>
    </row>
    <row r="10" spans="1:12" ht="30.75" customHeight="1">
      <c r="A10" s="259"/>
      <c r="B10" s="259"/>
      <c r="C10" s="259"/>
      <c r="D10" s="259"/>
      <c r="E10" s="259"/>
      <c r="F10" s="262"/>
      <c r="G10" s="259"/>
      <c r="H10" s="259"/>
      <c r="I10" s="259"/>
      <c r="J10" s="259"/>
      <c r="K10" s="259"/>
      <c r="L10" s="259"/>
    </row>
    <row r="11" spans="1:12" ht="30.75" customHeight="1">
      <c r="A11" s="259"/>
      <c r="B11" s="259"/>
      <c r="C11" s="259"/>
      <c r="D11" s="258"/>
      <c r="E11" s="258"/>
      <c r="F11" s="261"/>
      <c r="G11" s="259"/>
      <c r="H11" s="259"/>
      <c r="I11" s="259"/>
      <c r="J11" s="259"/>
      <c r="K11" s="259"/>
      <c r="L11" s="259"/>
    </row>
    <row r="12" spans="1:12" ht="30.75" customHeigh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</row>
    <row r="13" spans="1:12" ht="30.75" customHeight="1">
      <c r="A13" s="259"/>
      <c r="B13" s="259"/>
      <c r="C13" s="259"/>
      <c r="D13" s="259"/>
      <c r="E13" s="259"/>
      <c r="F13" s="259"/>
      <c r="G13" s="258"/>
      <c r="H13" s="263"/>
      <c r="I13" s="259"/>
      <c r="J13" s="259"/>
      <c r="K13" s="261"/>
      <c r="L13" s="259"/>
    </row>
    <row r="14" spans="1:12" ht="30.75" customHeight="1">
      <c r="A14" s="259"/>
      <c r="B14" s="259"/>
      <c r="C14" s="259"/>
      <c r="D14" s="259"/>
      <c r="E14" s="259"/>
      <c r="F14" s="259"/>
      <c r="G14" s="259"/>
      <c r="H14" s="258"/>
      <c r="I14" s="259"/>
      <c r="J14" s="259"/>
      <c r="K14" s="259"/>
      <c r="L14" s="259"/>
    </row>
    <row r="15" spans="1:12" ht="30.75" customHeigh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8"/>
      <c r="L15" s="261"/>
    </row>
    <row r="16" spans="1:12" ht="30.75" customHeight="1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8"/>
      <c r="L16" s="258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1"/>
  <sheetViews>
    <sheetView showGridLines="0" workbookViewId="0" topLeftCell="B1">
      <selection activeCell="A17" sqref="A17"/>
    </sheetView>
  </sheetViews>
  <sheetFormatPr defaultColWidth="9.140625" defaultRowHeight="12.75"/>
  <cols>
    <col min="1" max="1" width="3.00390625" style="0" hidden="1" customWidth="1"/>
    <col min="2" max="2" width="3.00390625" style="0" customWidth="1"/>
    <col min="3" max="3" width="4.140625" style="0" bestFit="1" customWidth="1"/>
    <col min="4" max="4" width="5.421875" style="0" bestFit="1" customWidth="1"/>
    <col min="5" max="5" width="4.57421875" style="66" bestFit="1" customWidth="1"/>
    <col min="6" max="6" width="4.57421875" style="66" customWidth="1"/>
    <col min="7" max="7" width="16.421875" style="0" customWidth="1"/>
    <col min="8" max="8" width="17.8515625" style="0" customWidth="1"/>
    <col min="9" max="9" width="9.28125" style="71" customWidth="1"/>
    <col min="10" max="10" width="9.7109375" style="71" customWidth="1"/>
    <col min="11" max="11" width="8.7109375" style="56" customWidth="1"/>
    <col min="12" max="12" width="22.421875" style="0" customWidth="1"/>
  </cols>
  <sheetData>
    <row r="1" ht="13.5" thickBot="1"/>
    <row r="2" spans="1:12" ht="13.5" thickTop="1">
      <c r="A2" t="s">
        <v>5</v>
      </c>
      <c r="C2" s="501" t="s">
        <v>6</v>
      </c>
      <c r="D2" s="502"/>
      <c r="E2" s="502"/>
      <c r="F2" s="503"/>
      <c r="G2" s="504" t="s">
        <v>7</v>
      </c>
      <c r="H2" s="506" t="s">
        <v>8</v>
      </c>
      <c r="I2" s="496" t="s">
        <v>9</v>
      </c>
      <c r="J2" s="496" t="s">
        <v>10</v>
      </c>
      <c r="K2" s="498" t="s">
        <v>26</v>
      </c>
      <c r="L2" s="499" t="s">
        <v>11</v>
      </c>
    </row>
    <row r="3" spans="1:12" ht="13.5" thickBot="1">
      <c r="A3">
        <v>21</v>
      </c>
      <c r="C3" s="78" t="s">
        <v>19</v>
      </c>
      <c r="D3" s="79" t="s">
        <v>18</v>
      </c>
      <c r="E3" s="80" t="s">
        <v>12</v>
      </c>
      <c r="F3" s="81" t="s">
        <v>20</v>
      </c>
      <c r="G3" s="505"/>
      <c r="H3" s="497"/>
      <c r="I3" s="497"/>
      <c r="J3" s="497"/>
      <c r="K3" s="497"/>
      <c r="L3" s="500"/>
    </row>
    <row r="4" spans="1:12" ht="13.5" thickTop="1">
      <c r="A4">
        <v>22</v>
      </c>
      <c r="C4" s="184" t="s">
        <v>24</v>
      </c>
      <c r="D4" s="185" t="s">
        <v>24</v>
      </c>
      <c r="E4" s="186"/>
      <c r="F4" s="187"/>
      <c r="G4" s="188" t="s">
        <v>21</v>
      </c>
      <c r="H4" s="189" t="s">
        <v>22</v>
      </c>
      <c r="I4" s="190">
        <v>37036</v>
      </c>
      <c r="J4" s="190">
        <v>37055</v>
      </c>
      <c r="K4" s="82">
        <f>IF(J4=0,0,J4-I4)</f>
        <v>19</v>
      </c>
      <c r="L4" s="231" t="s">
        <v>25</v>
      </c>
    </row>
    <row r="5" spans="1:12" ht="12.75">
      <c r="A5">
        <v>32</v>
      </c>
      <c r="C5" s="191" t="s">
        <v>24</v>
      </c>
      <c r="D5" s="192"/>
      <c r="E5" s="193" t="s">
        <v>27</v>
      </c>
      <c r="F5" s="194"/>
      <c r="G5" s="195" t="s">
        <v>21</v>
      </c>
      <c r="H5" s="196" t="s">
        <v>93</v>
      </c>
      <c r="I5" s="197">
        <v>37057</v>
      </c>
      <c r="J5" s="197"/>
      <c r="K5" s="82">
        <f aca="true" t="shared" si="0" ref="K5:K24">IF(J5=0,0,J5-I5)</f>
        <v>0</v>
      </c>
      <c r="L5" s="161"/>
    </row>
    <row r="6" spans="3:12" s="57" customFormat="1" ht="12.75">
      <c r="C6" s="198" t="s">
        <v>24</v>
      </c>
      <c r="D6" s="199"/>
      <c r="E6" s="200"/>
      <c r="F6" s="201"/>
      <c r="G6" s="202" t="s">
        <v>23</v>
      </c>
      <c r="H6" s="203" t="s">
        <v>22</v>
      </c>
      <c r="I6" s="204">
        <v>37456</v>
      </c>
      <c r="J6" s="204"/>
      <c r="K6" s="82">
        <f t="shared" si="0"/>
        <v>0</v>
      </c>
      <c r="L6" s="232"/>
    </row>
    <row r="7" spans="3:12" s="59" customFormat="1" ht="12.75">
      <c r="C7" s="205"/>
      <c r="D7" s="206"/>
      <c r="E7" s="207"/>
      <c r="F7" s="208"/>
      <c r="G7" s="209"/>
      <c r="H7" s="210"/>
      <c r="I7" s="211"/>
      <c r="J7" s="211"/>
      <c r="K7" s="82">
        <f t="shared" si="0"/>
        <v>0</v>
      </c>
      <c r="L7" s="233"/>
    </row>
    <row r="8" spans="1:12" s="62" customFormat="1" ht="12.75">
      <c r="A8" s="62">
        <v>31</v>
      </c>
      <c r="C8" s="212"/>
      <c r="D8" s="213"/>
      <c r="E8" s="214"/>
      <c r="F8" s="215"/>
      <c r="G8" s="216"/>
      <c r="H8" s="217"/>
      <c r="I8" s="218"/>
      <c r="J8" s="218"/>
      <c r="K8" s="82">
        <f t="shared" si="0"/>
        <v>0</v>
      </c>
      <c r="L8" s="234"/>
    </row>
    <row r="9" spans="1:12" ht="12.75">
      <c r="A9">
        <v>5</v>
      </c>
      <c r="C9" s="191"/>
      <c r="D9" s="192"/>
      <c r="E9" s="193"/>
      <c r="F9" s="194"/>
      <c r="G9" s="195"/>
      <c r="H9" s="196"/>
      <c r="I9" s="197"/>
      <c r="J9" s="197"/>
      <c r="K9" s="82">
        <f t="shared" si="0"/>
        <v>0</v>
      </c>
      <c r="L9" s="161"/>
    </row>
    <row r="10" spans="1:12" ht="12.75">
      <c r="A10">
        <v>10</v>
      </c>
      <c r="C10" s="191"/>
      <c r="D10" s="192"/>
      <c r="E10" s="193"/>
      <c r="F10" s="194"/>
      <c r="G10" s="195"/>
      <c r="H10" s="196"/>
      <c r="I10" s="197"/>
      <c r="J10" s="197"/>
      <c r="K10" s="82">
        <f t="shared" si="0"/>
        <v>0</v>
      </c>
      <c r="L10" s="235"/>
    </row>
    <row r="11" spans="1:12" ht="12.75">
      <c r="A11">
        <v>12</v>
      </c>
      <c r="C11" s="191"/>
      <c r="D11" s="192"/>
      <c r="E11" s="193"/>
      <c r="F11" s="194"/>
      <c r="G11" s="195"/>
      <c r="H11" s="196"/>
      <c r="I11" s="197"/>
      <c r="J11" s="197"/>
      <c r="K11" s="82">
        <f t="shared" si="0"/>
        <v>0</v>
      </c>
      <c r="L11" s="161"/>
    </row>
    <row r="12" spans="1:12" ht="12.75">
      <c r="A12">
        <v>15</v>
      </c>
      <c r="C12" s="191"/>
      <c r="D12" s="192"/>
      <c r="E12" s="193"/>
      <c r="F12" s="194"/>
      <c r="G12" s="195"/>
      <c r="H12" s="196"/>
      <c r="I12" s="197"/>
      <c r="J12" s="197"/>
      <c r="K12" s="82">
        <f t="shared" si="0"/>
        <v>0</v>
      </c>
      <c r="L12" s="235"/>
    </row>
    <row r="13" spans="1:12" ht="12.75">
      <c r="A13">
        <v>16</v>
      </c>
      <c r="C13" s="191"/>
      <c r="D13" s="192"/>
      <c r="E13" s="193"/>
      <c r="F13" s="194"/>
      <c r="G13" s="195"/>
      <c r="H13" s="196"/>
      <c r="I13" s="197"/>
      <c r="J13" s="197"/>
      <c r="K13" s="82">
        <f t="shared" si="0"/>
        <v>0</v>
      </c>
      <c r="L13" s="235"/>
    </row>
    <row r="14" spans="1:12" ht="12.75">
      <c r="A14">
        <v>30</v>
      </c>
      <c r="C14" s="191"/>
      <c r="D14" s="192"/>
      <c r="E14" s="193"/>
      <c r="F14" s="194"/>
      <c r="G14" s="195"/>
      <c r="H14" s="196"/>
      <c r="I14" s="197"/>
      <c r="J14" s="197"/>
      <c r="K14" s="82">
        <f t="shared" si="0"/>
        <v>0</v>
      </c>
      <c r="L14" s="161"/>
    </row>
    <row r="15" spans="3:12" s="57" customFormat="1" ht="12.75">
      <c r="C15" s="198"/>
      <c r="D15" s="199"/>
      <c r="E15" s="200"/>
      <c r="F15" s="201"/>
      <c r="G15" s="202"/>
      <c r="H15" s="203"/>
      <c r="I15" s="204"/>
      <c r="J15" s="204"/>
      <c r="K15" s="82">
        <f t="shared" si="0"/>
        <v>0</v>
      </c>
      <c r="L15" s="232"/>
    </row>
    <row r="16" spans="3:12" s="59" customFormat="1" ht="12.75">
      <c r="C16" s="205"/>
      <c r="D16" s="206"/>
      <c r="E16" s="219"/>
      <c r="F16" s="220"/>
      <c r="G16" s="209"/>
      <c r="H16" s="210"/>
      <c r="I16" s="221"/>
      <c r="J16" s="211"/>
      <c r="K16" s="82">
        <f t="shared" si="0"/>
        <v>0</v>
      </c>
      <c r="L16" s="233"/>
    </row>
    <row r="17" spans="1:12" ht="12.75">
      <c r="A17">
        <v>17</v>
      </c>
      <c r="C17" s="191"/>
      <c r="D17" s="192"/>
      <c r="E17" s="193"/>
      <c r="F17" s="194"/>
      <c r="G17" s="195"/>
      <c r="H17" s="196"/>
      <c r="I17" s="197"/>
      <c r="J17" s="197"/>
      <c r="K17" s="82">
        <f t="shared" si="0"/>
        <v>0</v>
      </c>
      <c r="L17" s="161"/>
    </row>
    <row r="18" spans="1:12" ht="12.75">
      <c r="A18">
        <v>23</v>
      </c>
      <c r="C18" s="191"/>
      <c r="D18" s="192"/>
      <c r="E18" s="193"/>
      <c r="F18" s="194"/>
      <c r="G18" s="195"/>
      <c r="H18" s="196"/>
      <c r="I18" s="197"/>
      <c r="J18" s="197"/>
      <c r="K18" s="82">
        <f t="shared" si="0"/>
        <v>0</v>
      </c>
      <c r="L18" s="161"/>
    </row>
    <row r="19" spans="1:12" ht="12.75">
      <c r="A19">
        <v>26</v>
      </c>
      <c r="C19" s="191"/>
      <c r="D19" s="192"/>
      <c r="E19" s="193"/>
      <c r="F19" s="194"/>
      <c r="G19" s="195"/>
      <c r="H19" s="196"/>
      <c r="I19" s="197"/>
      <c r="J19" s="197"/>
      <c r="K19" s="82">
        <f t="shared" si="0"/>
        <v>0</v>
      </c>
      <c r="L19" s="161"/>
    </row>
    <row r="20" spans="1:12" ht="12.75">
      <c r="A20">
        <v>27</v>
      </c>
      <c r="C20" s="191"/>
      <c r="D20" s="192"/>
      <c r="E20" s="193"/>
      <c r="F20" s="194"/>
      <c r="G20" s="195"/>
      <c r="H20" s="196"/>
      <c r="I20" s="197"/>
      <c r="J20" s="197"/>
      <c r="K20" s="82">
        <f t="shared" si="0"/>
        <v>0</v>
      </c>
      <c r="L20" s="235"/>
    </row>
    <row r="21" spans="1:12" ht="12.75">
      <c r="A21">
        <v>33</v>
      </c>
      <c r="C21" s="191"/>
      <c r="D21" s="192"/>
      <c r="E21" s="193"/>
      <c r="F21" s="194"/>
      <c r="G21" s="195"/>
      <c r="H21" s="196"/>
      <c r="I21" s="197"/>
      <c r="J21" s="197"/>
      <c r="K21" s="82">
        <f t="shared" si="0"/>
        <v>0</v>
      </c>
      <c r="L21" s="161"/>
    </row>
    <row r="22" spans="1:12" ht="12.75">
      <c r="A22">
        <v>34</v>
      </c>
      <c r="C22" s="191"/>
      <c r="D22" s="192"/>
      <c r="E22" s="193"/>
      <c r="F22" s="194"/>
      <c r="G22" s="195"/>
      <c r="H22" s="196"/>
      <c r="I22" s="197"/>
      <c r="J22" s="197"/>
      <c r="K22" s="82">
        <f t="shared" si="0"/>
        <v>0</v>
      </c>
      <c r="L22" s="235"/>
    </row>
    <row r="23" spans="3:12" s="57" customFormat="1" ht="12.75">
      <c r="C23" s="198"/>
      <c r="D23" s="199"/>
      <c r="E23" s="200"/>
      <c r="F23" s="201"/>
      <c r="G23" s="222"/>
      <c r="H23" s="223"/>
      <c r="I23" s="204"/>
      <c r="J23" s="204"/>
      <c r="K23" s="82">
        <f t="shared" si="0"/>
        <v>0</v>
      </c>
      <c r="L23" s="232"/>
    </row>
    <row r="24" spans="3:12" s="59" customFormat="1" ht="13.5" thickBot="1">
      <c r="C24" s="224"/>
      <c r="D24" s="225"/>
      <c r="E24" s="226"/>
      <c r="F24" s="227"/>
      <c r="G24" s="228"/>
      <c r="H24" s="229"/>
      <c r="I24" s="230"/>
      <c r="J24" s="230"/>
      <c r="K24" s="83">
        <f t="shared" si="0"/>
        <v>0</v>
      </c>
      <c r="L24" s="236"/>
    </row>
    <row r="25" spans="1:8" ht="13.5" thickTop="1">
      <c r="A25">
        <v>6</v>
      </c>
      <c r="G25" s="55"/>
      <c r="H25" s="55"/>
    </row>
    <row r="26" spans="1:8" ht="12.75">
      <c r="A26">
        <v>11</v>
      </c>
      <c r="G26" s="55"/>
      <c r="H26" s="55"/>
    </row>
    <row r="27" spans="1:8" ht="12.75">
      <c r="A27">
        <v>14</v>
      </c>
      <c r="G27" s="55"/>
      <c r="H27" s="55"/>
    </row>
    <row r="28" spans="1:8" ht="12.75">
      <c r="A28">
        <v>18</v>
      </c>
      <c r="G28" s="55"/>
      <c r="H28" s="55"/>
    </row>
    <row r="29" spans="1:8" ht="12.75">
      <c r="A29">
        <v>20</v>
      </c>
      <c r="G29" s="55"/>
      <c r="H29" s="55"/>
    </row>
    <row r="30" spans="1:8" ht="12.75">
      <c r="A30">
        <v>25</v>
      </c>
      <c r="G30" s="55"/>
      <c r="H30" s="55"/>
    </row>
    <row r="31" spans="1:8" ht="12.75">
      <c r="A31">
        <v>28</v>
      </c>
      <c r="G31" s="55"/>
      <c r="H31" s="55"/>
    </row>
    <row r="32" spans="7:8" ht="12.75">
      <c r="G32" s="55"/>
      <c r="H32" s="55"/>
    </row>
    <row r="33" spans="7:11" ht="12.75">
      <c r="G33" s="55"/>
      <c r="H33" s="55"/>
      <c r="K33" s="56">
        <v>19</v>
      </c>
    </row>
    <row r="34" spans="5:11" s="59" customFormat="1" ht="12.75">
      <c r="E34" s="68"/>
      <c r="F34" s="68"/>
      <c r="G34" s="60"/>
      <c r="H34" s="60"/>
      <c r="I34" s="73"/>
      <c r="J34" s="73"/>
      <c r="K34" s="61"/>
    </row>
    <row r="35" spans="1:11" s="62" customFormat="1" ht="12.75">
      <c r="A35" s="62">
        <v>1</v>
      </c>
      <c r="E35" s="69"/>
      <c r="F35" s="69"/>
      <c r="G35" s="63"/>
      <c r="H35" s="63"/>
      <c r="I35" s="74"/>
      <c r="J35" s="74"/>
      <c r="K35" s="64"/>
    </row>
    <row r="36" spans="1:12" s="62" customFormat="1" ht="12.75">
      <c r="A36" s="62">
        <v>2</v>
      </c>
      <c r="E36" s="69"/>
      <c r="F36" s="69"/>
      <c r="G36" s="63"/>
      <c r="H36" s="63"/>
      <c r="I36" s="74"/>
      <c r="J36" s="74"/>
      <c r="K36" s="64"/>
      <c r="L36" s="63" t="s">
        <v>13</v>
      </c>
    </row>
    <row r="37" spans="1:12" s="62" customFormat="1" ht="12.75">
      <c r="A37" s="62">
        <v>4</v>
      </c>
      <c r="E37" s="69"/>
      <c r="F37" s="69"/>
      <c r="G37" s="63"/>
      <c r="H37" s="63"/>
      <c r="I37" s="74"/>
      <c r="J37" s="74"/>
      <c r="K37" s="64" t="s">
        <v>14</v>
      </c>
      <c r="L37" s="63" t="s">
        <v>15</v>
      </c>
    </row>
    <row r="38" spans="1:11" s="62" customFormat="1" ht="12.75">
      <c r="A38" s="62">
        <v>19</v>
      </c>
      <c r="E38" s="69"/>
      <c r="F38" s="69"/>
      <c r="G38" s="63"/>
      <c r="H38" s="63"/>
      <c r="I38" s="74"/>
      <c r="J38" s="74"/>
      <c r="K38" s="64" t="s">
        <v>16</v>
      </c>
    </row>
    <row r="39" spans="11:12" ht="12.75">
      <c r="K39" s="56">
        <v>1</v>
      </c>
      <c r="L39" t="s">
        <v>17</v>
      </c>
    </row>
    <row r="40" spans="5:11" s="57" customFormat="1" ht="12.75">
      <c r="E40" s="67"/>
      <c r="F40" s="67"/>
      <c r="I40" s="72"/>
      <c r="J40" s="72"/>
      <c r="K40" s="58"/>
    </row>
    <row r="41" spans="5:11" s="57" customFormat="1" ht="12.75">
      <c r="E41" s="67"/>
      <c r="F41" s="67"/>
      <c r="I41" s="72"/>
      <c r="J41" s="72"/>
      <c r="K41" s="58"/>
    </row>
    <row r="42" spans="5:11" s="59" customFormat="1" ht="12.75">
      <c r="E42" s="70"/>
      <c r="F42" s="70"/>
      <c r="I42" s="73"/>
      <c r="J42" s="73"/>
      <c r="K42" s="61"/>
    </row>
    <row r="48" ht="12.75">
      <c r="G48" s="55"/>
    </row>
    <row r="51" ht="12.75">
      <c r="G51" s="65"/>
    </row>
  </sheetData>
  <mergeCells count="7">
    <mergeCell ref="J2:J3"/>
    <mergeCell ref="K2:K3"/>
    <mergeCell ref="L2:L3"/>
    <mergeCell ref="C2:F2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4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.8515625" style="0" customWidth="1"/>
    <col min="2" max="2" width="15.57421875" style="0" bestFit="1" customWidth="1"/>
    <col min="3" max="3" width="13.57421875" style="0" customWidth="1"/>
    <col min="4" max="4" width="9.57421875" style="0" customWidth="1"/>
    <col min="5" max="5" width="5.00390625" style="0" customWidth="1"/>
    <col min="6" max="6" width="10.7109375" style="0" bestFit="1" customWidth="1"/>
    <col min="7" max="7" width="12.7109375" style="0" customWidth="1"/>
    <col min="8" max="8" width="15.421875" style="0" customWidth="1"/>
    <col min="9" max="9" width="15.7109375" style="0" customWidth="1"/>
    <col min="10" max="10" width="14.28125" style="0" customWidth="1"/>
    <col min="11" max="11" width="16.421875" style="0" customWidth="1"/>
  </cols>
  <sheetData>
    <row r="1" spans="2:11" ht="12.75">
      <c r="B1" s="507" t="s">
        <v>71</v>
      </c>
      <c r="C1" s="508"/>
      <c r="D1" s="508"/>
      <c r="E1" s="508"/>
      <c r="F1" s="508"/>
      <c r="G1" s="508"/>
      <c r="H1" s="508"/>
      <c r="I1" s="508"/>
      <c r="J1" s="508"/>
      <c r="K1" s="508"/>
    </row>
    <row r="2" ht="9" customHeight="1" thickBot="1"/>
    <row r="3" spans="2:12" s="84" customFormat="1" ht="14.25" thickBot="1" thickTop="1">
      <c r="B3" s="268" t="s">
        <v>78</v>
      </c>
      <c r="C3" s="269" t="s">
        <v>73</v>
      </c>
      <c r="D3" s="269" t="s">
        <v>74</v>
      </c>
      <c r="E3" s="269" t="s">
        <v>52</v>
      </c>
      <c r="F3" s="269" t="s">
        <v>77</v>
      </c>
      <c r="G3" s="269" t="s">
        <v>90</v>
      </c>
      <c r="H3" s="269" t="s">
        <v>92</v>
      </c>
      <c r="I3" s="269" t="s">
        <v>75</v>
      </c>
      <c r="J3" s="269" t="s">
        <v>79</v>
      </c>
      <c r="K3" s="269" t="s">
        <v>76</v>
      </c>
      <c r="L3" s="270" t="s">
        <v>121</v>
      </c>
    </row>
    <row r="4" spans="2:12" ht="25.5" customHeight="1">
      <c r="B4" s="271"/>
      <c r="C4" s="272"/>
      <c r="D4" s="272"/>
      <c r="E4" s="272"/>
      <c r="F4" s="272"/>
      <c r="G4" s="272"/>
      <c r="H4" s="272"/>
      <c r="I4" s="272"/>
      <c r="J4" s="272"/>
      <c r="K4" s="272"/>
      <c r="L4" s="273"/>
    </row>
    <row r="5" spans="2:12" ht="25.5" customHeight="1">
      <c r="B5" s="274"/>
      <c r="C5" s="275"/>
      <c r="D5" s="275"/>
      <c r="E5" s="275"/>
      <c r="F5" s="275"/>
      <c r="G5" s="275"/>
      <c r="H5" s="275"/>
      <c r="I5" s="275"/>
      <c r="J5" s="275"/>
      <c r="K5" s="275"/>
      <c r="L5" s="276"/>
    </row>
    <row r="6" spans="2:12" ht="25.5" customHeight="1">
      <c r="B6" s="277"/>
      <c r="C6" s="160"/>
      <c r="D6" s="160"/>
      <c r="E6" s="160"/>
      <c r="F6" s="160"/>
      <c r="G6" s="160"/>
      <c r="H6" s="160"/>
      <c r="I6" s="160"/>
      <c r="J6" s="160"/>
      <c r="K6" s="160"/>
      <c r="L6" s="278"/>
    </row>
    <row r="7" spans="2:12" ht="25.5" customHeight="1">
      <c r="B7" s="274"/>
      <c r="C7" s="275"/>
      <c r="D7" s="275"/>
      <c r="E7" s="275"/>
      <c r="F7" s="275"/>
      <c r="G7" s="275"/>
      <c r="H7" s="275"/>
      <c r="I7" s="275"/>
      <c r="J7" s="275"/>
      <c r="K7" s="275"/>
      <c r="L7" s="276"/>
    </row>
    <row r="8" spans="2:12" ht="25.5" customHeight="1">
      <c r="B8" s="277"/>
      <c r="C8" s="160"/>
      <c r="D8" s="160"/>
      <c r="E8" s="160"/>
      <c r="F8" s="160"/>
      <c r="G8" s="160"/>
      <c r="H8" s="160"/>
      <c r="I8" s="160"/>
      <c r="J8" s="160"/>
      <c r="K8" s="160"/>
      <c r="L8" s="278"/>
    </row>
    <row r="9" spans="2:12" ht="25.5" customHeight="1"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6"/>
    </row>
    <row r="10" spans="2:12" ht="25.5" customHeight="1">
      <c r="B10" s="277"/>
      <c r="C10" s="160"/>
      <c r="D10" s="160"/>
      <c r="E10" s="160"/>
      <c r="F10" s="160"/>
      <c r="G10" s="160"/>
      <c r="H10" s="160"/>
      <c r="I10" s="160"/>
      <c r="J10" s="160"/>
      <c r="K10" s="160"/>
      <c r="L10" s="278"/>
    </row>
    <row r="11" spans="2:12" ht="25.5" customHeight="1">
      <c r="B11" s="274"/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2:12" ht="25.5" customHeight="1">
      <c r="B12" s="277"/>
      <c r="C12" s="160"/>
      <c r="D12" s="160"/>
      <c r="E12" s="160"/>
      <c r="F12" s="160"/>
      <c r="G12" s="160"/>
      <c r="H12" s="160"/>
      <c r="I12" s="160"/>
      <c r="J12" s="160"/>
      <c r="K12" s="160"/>
      <c r="L12" s="278"/>
    </row>
    <row r="13" spans="2:12" ht="25.5" customHeight="1">
      <c r="B13" s="274"/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2:12" ht="25.5" customHeight="1" thickBot="1">
      <c r="B14" s="279"/>
      <c r="C14" s="166"/>
      <c r="D14" s="166"/>
      <c r="E14" s="166"/>
      <c r="F14" s="166"/>
      <c r="G14" s="166"/>
      <c r="H14" s="166"/>
      <c r="I14" s="166"/>
      <c r="J14" s="166"/>
      <c r="K14" s="166"/>
      <c r="L14" s="280"/>
    </row>
    <row r="15" ht="13.5" thickTop="1"/>
  </sheetData>
  <mergeCells count="1">
    <mergeCell ref="B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32.28125" style="492" customWidth="1"/>
    <col min="2" max="4" width="21.421875" style="257" customWidth="1"/>
    <col min="5" max="5" width="2.7109375" style="257" customWidth="1"/>
    <col min="6" max="6" width="32.421875" style="257" bestFit="1" customWidth="1"/>
    <col min="7" max="7" width="15.57421875" style="257" customWidth="1"/>
    <col min="8" max="8" width="4.00390625" style="257" bestFit="1" customWidth="1"/>
    <col min="9" max="9" width="21.140625" style="257" customWidth="1"/>
    <col min="10" max="10" width="15.421875" style="257" customWidth="1"/>
    <col min="11" max="11" width="40.00390625" style="257" customWidth="1"/>
    <col min="12" max="16384" width="9.140625" style="257" customWidth="1"/>
  </cols>
  <sheetData>
    <row r="1" spans="1:4" s="462" customFormat="1" ht="29.25" customHeight="1" thickTop="1">
      <c r="A1" s="479"/>
      <c r="B1" s="307" t="s">
        <v>118</v>
      </c>
      <c r="C1" s="307" t="s">
        <v>117</v>
      </c>
      <c r="D1" s="307" t="s">
        <v>116</v>
      </c>
    </row>
    <row r="2" spans="1:4" s="462" customFormat="1" ht="6" customHeight="1" thickBot="1">
      <c r="A2" s="480"/>
      <c r="B2" s="463"/>
      <c r="C2" s="463"/>
      <c r="D2" s="463"/>
    </row>
    <row r="3" spans="1:4" ht="16.5" thickBot="1">
      <c r="A3" s="481" t="s">
        <v>115</v>
      </c>
      <c r="B3" s="287"/>
      <c r="C3" s="288"/>
      <c r="D3" s="289"/>
    </row>
    <row r="4" spans="1:4" ht="32.25" thickBot="1">
      <c r="A4" s="482" t="s">
        <v>114</v>
      </c>
      <c r="B4" s="290"/>
      <c r="C4" s="291"/>
      <c r="D4" s="292"/>
    </row>
    <row r="5" spans="1:11" s="464" customFormat="1" ht="11.25" customHeight="1" thickBot="1">
      <c r="A5" s="483"/>
      <c r="B5" s="293"/>
      <c r="C5" s="294"/>
      <c r="D5" s="294"/>
      <c r="F5" s="257"/>
      <c r="G5" s="257"/>
      <c r="H5" s="257"/>
      <c r="I5" s="257"/>
      <c r="J5" s="257"/>
      <c r="K5" s="257"/>
    </row>
    <row r="6" spans="1:11" ht="48" thickBot="1">
      <c r="A6" s="484" t="s">
        <v>132</v>
      </c>
      <c r="B6" s="295"/>
      <c r="C6" s="296"/>
      <c r="D6" s="297"/>
      <c r="F6" s="464"/>
      <c r="G6" s="464"/>
      <c r="H6" s="464"/>
      <c r="I6" s="464"/>
      <c r="J6" s="464"/>
      <c r="K6" s="464"/>
    </row>
    <row r="7" spans="1:11" s="464" customFormat="1" ht="16.5" customHeight="1" thickBot="1">
      <c r="A7" s="483"/>
      <c r="B7" s="294"/>
      <c r="C7" s="294"/>
      <c r="D7" s="294"/>
      <c r="F7" s="257"/>
      <c r="G7" s="257"/>
      <c r="H7" s="257"/>
      <c r="I7" s="257"/>
      <c r="J7" s="465" t="s">
        <v>120</v>
      </c>
      <c r="K7" s="466" t="s">
        <v>119</v>
      </c>
    </row>
    <row r="8" spans="1:11" ht="31.5">
      <c r="A8" s="485" t="s">
        <v>133</v>
      </c>
      <c r="B8" s="298"/>
      <c r="C8" s="299"/>
      <c r="D8" s="300"/>
      <c r="F8" s="467" t="s">
        <v>136</v>
      </c>
      <c r="G8" s="473" t="str">
        <f>B1</f>
        <v>Main character1</v>
      </c>
      <c r="H8" s="468" t="s">
        <v>113</v>
      </c>
      <c r="I8" s="478" t="str">
        <f>C1</f>
        <v>Supporting character1</v>
      </c>
      <c r="J8" s="308"/>
      <c r="K8" s="309"/>
    </row>
    <row r="9" spans="1:11" ht="31.5">
      <c r="A9" s="486" t="s">
        <v>134</v>
      </c>
      <c r="B9" s="301"/>
      <c r="C9" s="302"/>
      <c r="D9" s="303"/>
      <c r="F9" s="469"/>
      <c r="G9" s="474" t="str">
        <f>C1</f>
        <v>Supporting character1</v>
      </c>
      <c r="H9" s="470" t="s">
        <v>113</v>
      </c>
      <c r="I9" s="477" t="str">
        <f>D1</f>
        <v>Supporting character2</v>
      </c>
      <c r="J9" s="308"/>
      <c r="K9" s="309"/>
    </row>
    <row r="10" spans="1:11" ht="32.25" thickBot="1">
      <c r="A10" s="487" t="s">
        <v>135</v>
      </c>
      <c r="B10" s="301"/>
      <c r="C10" s="302"/>
      <c r="D10" s="303"/>
      <c r="F10" s="471"/>
      <c r="G10" s="475" t="str">
        <f>C1</f>
        <v>Supporting character1</v>
      </c>
      <c r="H10" s="472" t="s">
        <v>113</v>
      </c>
      <c r="I10" s="476" t="str">
        <f>D1</f>
        <v>Supporting character2</v>
      </c>
      <c r="J10" s="308"/>
      <c r="K10" s="309"/>
    </row>
    <row r="11" spans="1:4" ht="31.5" customHeight="1" thickBot="1">
      <c r="A11" s="488" t="s">
        <v>112</v>
      </c>
      <c r="B11" s="295"/>
      <c r="C11" s="296"/>
      <c r="D11" s="297"/>
    </row>
    <row r="12" spans="1:4" ht="12" customHeight="1" thickBot="1">
      <c r="A12" s="489"/>
      <c r="B12" s="304"/>
      <c r="C12" s="304"/>
      <c r="D12" s="304"/>
    </row>
    <row r="13" spans="1:4" ht="31.5">
      <c r="A13" s="490" t="s">
        <v>137</v>
      </c>
      <c r="B13" s="305"/>
      <c r="C13" s="288"/>
      <c r="D13" s="289"/>
    </row>
    <row r="14" spans="1:4" ht="31.5">
      <c r="A14" s="491" t="s">
        <v>111</v>
      </c>
      <c r="B14" s="301"/>
      <c r="C14" s="302"/>
      <c r="D14" s="303"/>
    </row>
    <row r="15" spans="1:4" ht="31.5" customHeight="1">
      <c r="A15" s="491" t="s">
        <v>138</v>
      </c>
      <c r="B15" s="301"/>
      <c r="C15" s="302"/>
      <c r="D15" s="303"/>
    </row>
    <row r="16" spans="1:4" ht="32.25" thickBot="1">
      <c r="A16" s="486" t="s">
        <v>111</v>
      </c>
      <c r="B16" s="291"/>
      <c r="C16" s="306"/>
      <c r="D16" s="292"/>
    </row>
    <row r="17" spans="1:4" ht="16.5" thickBot="1">
      <c r="A17" s="483"/>
      <c r="B17" s="294"/>
      <c r="C17" s="294"/>
      <c r="D17" s="294"/>
    </row>
    <row r="18" spans="1:4" ht="47.25">
      <c r="A18" s="485" t="s">
        <v>139</v>
      </c>
      <c r="B18" s="298"/>
      <c r="C18" s="299"/>
      <c r="D18" s="300"/>
    </row>
    <row r="19" spans="1:4" ht="16.5" thickBot="1">
      <c r="A19" s="484" t="s">
        <v>110</v>
      </c>
      <c r="B19" s="295"/>
      <c r="C19" s="296"/>
      <c r="D19" s="297"/>
    </row>
  </sheetData>
  <sheetProtection sheet="1" objects="1" scenarios="1"/>
  <conditionalFormatting sqref="C1:D2">
    <cfRule type="cellIs" priority="1" dxfId="0" operator="equal" stopIfTrue="1">
      <formula>0</formula>
    </cfRule>
  </conditionalFormatting>
  <conditionalFormatting sqref="G8:I10 B3:D20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60"/>
  <sheetViews>
    <sheetView showGridLines="0" workbookViewId="0" topLeftCell="A1">
      <selection activeCell="A17" sqref="A17"/>
    </sheetView>
  </sheetViews>
  <sheetFormatPr defaultColWidth="9.140625" defaultRowHeight="12.75"/>
  <cols>
    <col min="2" max="2" width="11.00390625" style="0" bestFit="1" customWidth="1"/>
    <col min="3" max="3" width="5.57421875" style="84" customWidth="1"/>
    <col min="4" max="4" width="7.7109375" style="84" customWidth="1"/>
    <col min="5" max="5" width="7.421875" style="84" customWidth="1"/>
    <col min="6" max="7" width="6.57421875" style="84" bestFit="1" customWidth="1"/>
  </cols>
  <sheetData>
    <row r="2" spans="2:11" ht="12.75">
      <c r="B2" s="508" t="s">
        <v>57</v>
      </c>
      <c r="C2" s="508"/>
      <c r="D2" s="508"/>
      <c r="E2" s="508"/>
      <c r="F2" s="508"/>
      <c r="G2" s="508"/>
      <c r="H2" s="508"/>
      <c r="I2" s="508"/>
      <c r="J2" s="508"/>
      <c r="K2" s="508"/>
    </row>
    <row r="3" ht="13.5" thickBot="1"/>
    <row r="4" spans="4:11" ht="14.25" thickBot="1" thickTop="1">
      <c r="D4" s="514" t="s">
        <v>54</v>
      </c>
      <c r="E4" s="510"/>
      <c r="F4" s="510"/>
      <c r="G4" s="510"/>
      <c r="H4" s="509" t="s">
        <v>55</v>
      </c>
      <c r="I4" s="510"/>
      <c r="J4" s="510"/>
      <c r="K4" s="511"/>
    </row>
    <row r="5" spans="2:11" ht="13.5" customHeight="1" thickTop="1">
      <c r="B5" s="110"/>
      <c r="C5" s="512" t="s">
        <v>53</v>
      </c>
      <c r="D5" s="172" t="s">
        <v>56</v>
      </c>
      <c r="E5" s="173" t="s">
        <v>49</v>
      </c>
      <c r="F5" s="173" t="s">
        <v>50</v>
      </c>
      <c r="G5" s="174" t="s">
        <v>51</v>
      </c>
      <c r="H5" s="175" t="s">
        <v>56</v>
      </c>
      <c r="I5" s="176" t="s">
        <v>49</v>
      </c>
      <c r="J5" s="176" t="s">
        <v>50</v>
      </c>
      <c r="K5" s="177" t="s">
        <v>51</v>
      </c>
    </row>
    <row r="6" spans="2:11" ht="13.5" thickBot="1">
      <c r="B6" s="111"/>
      <c r="C6" s="513"/>
      <c r="D6" s="178">
        <v>10</v>
      </c>
      <c r="E6" s="179">
        <v>20</v>
      </c>
      <c r="F6" s="179">
        <v>30</v>
      </c>
      <c r="G6" s="180">
        <v>40</v>
      </c>
      <c r="H6" s="181">
        <v>10</v>
      </c>
      <c r="I6" s="182">
        <v>20</v>
      </c>
      <c r="J6" s="182">
        <v>30</v>
      </c>
      <c r="K6" s="183">
        <v>40</v>
      </c>
    </row>
    <row r="7" spans="2:11" ht="12.75">
      <c r="B7" s="170" t="s">
        <v>35</v>
      </c>
      <c r="C7" s="168">
        <v>41</v>
      </c>
      <c r="D7" s="116">
        <f>IF(C7&lt;1,0,C7-Years_ago)</f>
        <v>31</v>
      </c>
      <c r="E7" s="117">
        <f>IF(C7&lt;1,0,C7-Years_ago1)</f>
        <v>21</v>
      </c>
      <c r="F7" s="117">
        <f>IF(C7&lt;1,0,C7-Years_ago2)</f>
        <v>11</v>
      </c>
      <c r="G7" s="118">
        <f aca="true" t="shared" si="0" ref="G7:G22">IF(D7=0,0,C7-Years_ago3)</f>
        <v>1</v>
      </c>
      <c r="H7" s="122">
        <f>IF(C7=0,0,C7+Yeartocome)</f>
        <v>51</v>
      </c>
      <c r="I7" s="123">
        <f>IF(C7=0,0,C7+Yeartocome1)</f>
        <v>61</v>
      </c>
      <c r="J7" s="123">
        <f>IF(C7=0,0,C7+Yeartocome2)</f>
        <v>71</v>
      </c>
      <c r="K7" s="124">
        <f>IF(C7=0,0,C7+Yeartocome3)</f>
        <v>81</v>
      </c>
    </row>
    <row r="8" spans="2:11" ht="12.75">
      <c r="B8" s="171" t="s">
        <v>32</v>
      </c>
      <c r="C8" s="169">
        <v>0</v>
      </c>
      <c r="D8" s="119">
        <f>IF(C8&lt;1,0,C8-Years_ago)</f>
        <v>0</v>
      </c>
      <c r="E8" s="120">
        <f>IF(C8&lt;1,0,C8-Years_ago1)</f>
        <v>0</v>
      </c>
      <c r="F8" s="120">
        <f>IF(C8&lt;1,0,C8-Years_ago2)</f>
        <v>0</v>
      </c>
      <c r="G8" s="121">
        <f t="shared" si="0"/>
        <v>0</v>
      </c>
      <c r="H8" s="125">
        <f aca="true" t="shared" si="1" ref="H8:H22">IF(C8=0,0,C8+Yeartocome)</f>
        <v>0</v>
      </c>
      <c r="I8" s="126">
        <f aca="true" t="shared" si="2" ref="I8:I22">IF(C8=0,0,C8+Yeartocome1)</f>
        <v>0</v>
      </c>
      <c r="J8" s="126">
        <f aca="true" t="shared" si="3" ref="J8:J22">IF(C8=0,0,C8+Yeartocome2)</f>
        <v>0</v>
      </c>
      <c r="K8" s="127">
        <f aca="true" t="shared" si="4" ref="K8:K22">IF(C8=0,0,C8+Yeartocome3)</f>
        <v>0</v>
      </c>
    </row>
    <row r="9" spans="2:11" ht="12.75">
      <c r="B9" s="171" t="s">
        <v>33</v>
      </c>
      <c r="C9" s="169">
        <v>0</v>
      </c>
      <c r="D9" s="119">
        <f aca="true" t="shared" si="5" ref="D9:D22">IF(C9&lt;1,0,C9-Years_ago)</f>
        <v>0</v>
      </c>
      <c r="E9" s="120">
        <f aca="true" t="shared" si="6" ref="E9:E22">IF(C9&lt;1,0,C9-Years_ago1)</f>
        <v>0</v>
      </c>
      <c r="F9" s="120">
        <f aca="true" t="shared" si="7" ref="F9:F22">IF(C9&lt;1,0,C9-Years_ago2)</f>
        <v>0</v>
      </c>
      <c r="G9" s="121">
        <f t="shared" si="0"/>
        <v>0</v>
      </c>
      <c r="H9" s="125">
        <f t="shared" si="1"/>
        <v>0</v>
      </c>
      <c r="I9" s="126">
        <f t="shared" si="2"/>
        <v>0</v>
      </c>
      <c r="J9" s="126">
        <f t="shared" si="3"/>
        <v>0</v>
      </c>
      <c r="K9" s="127">
        <f t="shared" si="4"/>
        <v>0</v>
      </c>
    </row>
    <row r="10" spans="2:11" ht="12.75">
      <c r="B10" s="171" t="s">
        <v>36</v>
      </c>
      <c r="C10" s="169">
        <v>0</v>
      </c>
      <c r="D10" s="119">
        <f t="shared" si="5"/>
        <v>0</v>
      </c>
      <c r="E10" s="120">
        <f t="shared" si="6"/>
        <v>0</v>
      </c>
      <c r="F10" s="120">
        <f t="shared" si="7"/>
        <v>0</v>
      </c>
      <c r="G10" s="121">
        <f t="shared" si="0"/>
        <v>0</v>
      </c>
      <c r="H10" s="125">
        <f t="shared" si="1"/>
        <v>0</v>
      </c>
      <c r="I10" s="126">
        <f t="shared" si="2"/>
        <v>0</v>
      </c>
      <c r="J10" s="126">
        <f t="shared" si="3"/>
        <v>0</v>
      </c>
      <c r="K10" s="127">
        <f t="shared" si="4"/>
        <v>0</v>
      </c>
    </row>
    <row r="11" spans="2:11" ht="12.75">
      <c r="B11" s="171" t="s">
        <v>37</v>
      </c>
      <c r="C11" s="169">
        <v>0</v>
      </c>
      <c r="D11" s="119">
        <f t="shared" si="5"/>
        <v>0</v>
      </c>
      <c r="E11" s="120">
        <f t="shared" si="6"/>
        <v>0</v>
      </c>
      <c r="F11" s="120">
        <f t="shared" si="7"/>
        <v>0</v>
      </c>
      <c r="G11" s="121">
        <f t="shared" si="0"/>
        <v>0</v>
      </c>
      <c r="H11" s="125">
        <f t="shared" si="1"/>
        <v>0</v>
      </c>
      <c r="I11" s="126">
        <f t="shared" si="2"/>
        <v>0</v>
      </c>
      <c r="J11" s="126">
        <f t="shared" si="3"/>
        <v>0</v>
      </c>
      <c r="K11" s="127">
        <f t="shared" si="4"/>
        <v>0</v>
      </c>
    </row>
    <row r="12" spans="2:11" ht="12.75">
      <c r="B12" s="171" t="s">
        <v>38</v>
      </c>
      <c r="C12" s="169">
        <v>0</v>
      </c>
      <c r="D12" s="119">
        <f t="shared" si="5"/>
        <v>0</v>
      </c>
      <c r="E12" s="120">
        <f t="shared" si="6"/>
        <v>0</v>
      </c>
      <c r="F12" s="120">
        <f t="shared" si="7"/>
        <v>0</v>
      </c>
      <c r="G12" s="121">
        <f t="shared" si="0"/>
        <v>0</v>
      </c>
      <c r="H12" s="125">
        <f t="shared" si="1"/>
        <v>0</v>
      </c>
      <c r="I12" s="126">
        <f t="shared" si="2"/>
        <v>0</v>
      </c>
      <c r="J12" s="126">
        <f t="shared" si="3"/>
        <v>0</v>
      </c>
      <c r="K12" s="127">
        <f t="shared" si="4"/>
        <v>0</v>
      </c>
    </row>
    <row r="13" spans="2:11" ht="12.75">
      <c r="B13" s="171" t="s">
        <v>39</v>
      </c>
      <c r="C13" s="169">
        <v>0</v>
      </c>
      <c r="D13" s="119">
        <f t="shared" si="5"/>
        <v>0</v>
      </c>
      <c r="E13" s="120">
        <f t="shared" si="6"/>
        <v>0</v>
      </c>
      <c r="F13" s="120">
        <f t="shared" si="7"/>
        <v>0</v>
      </c>
      <c r="G13" s="121">
        <f t="shared" si="0"/>
        <v>0</v>
      </c>
      <c r="H13" s="125">
        <f t="shared" si="1"/>
        <v>0</v>
      </c>
      <c r="I13" s="126">
        <f t="shared" si="2"/>
        <v>0</v>
      </c>
      <c r="J13" s="126">
        <f t="shared" si="3"/>
        <v>0</v>
      </c>
      <c r="K13" s="127">
        <f t="shared" si="4"/>
        <v>0</v>
      </c>
    </row>
    <row r="14" spans="2:11" ht="12.75">
      <c r="B14" s="171" t="s">
        <v>40</v>
      </c>
      <c r="C14" s="169">
        <v>0</v>
      </c>
      <c r="D14" s="119">
        <f t="shared" si="5"/>
        <v>0</v>
      </c>
      <c r="E14" s="120">
        <f t="shared" si="6"/>
        <v>0</v>
      </c>
      <c r="F14" s="120">
        <f t="shared" si="7"/>
        <v>0</v>
      </c>
      <c r="G14" s="121">
        <f t="shared" si="0"/>
        <v>0</v>
      </c>
      <c r="H14" s="125">
        <f t="shared" si="1"/>
        <v>0</v>
      </c>
      <c r="I14" s="126">
        <f t="shared" si="2"/>
        <v>0</v>
      </c>
      <c r="J14" s="126">
        <f t="shared" si="3"/>
        <v>0</v>
      </c>
      <c r="K14" s="127">
        <f t="shared" si="4"/>
        <v>0</v>
      </c>
    </row>
    <row r="15" spans="2:11" ht="12.75">
      <c r="B15" s="171" t="s">
        <v>41</v>
      </c>
      <c r="C15" s="169">
        <v>0</v>
      </c>
      <c r="D15" s="119">
        <f t="shared" si="5"/>
        <v>0</v>
      </c>
      <c r="E15" s="120">
        <f t="shared" si="6"/>
        <v>0</v>
      </c>
      <c r="F15" s="120">
        <f t="shared" si="7"/>
        <v>0</v>
      </c>
      <c r="G15" s="121">
        <f t="shared" si="0"/>
        <v>0</v>
      </c>
      <c r="H15" s="125">
        <f t="shared" si="1"/>
        <v>0</v>
      </c>
      <c r="I15" s="126">
        <f t="shared" si="2"/>
        <v>0</v>
      </c>
      <c r="J15" s="126">
        <f t="shared" si="3"/>
        <v>0</v>
      </c>
      <c r="K15" s="127">
        <f t="shared" si="4"/>
        <v>0</v>
      </c>
    </row>
    <row r="16" spans="2:11" ht="12.75">
      <c r="B16" s="171" t="s">
        <v>42</v>
      </c>
      <c r="C16" s="169">
        <v>0</v>
      </c>
      <c r="D16" s="119">
        <f t="shared" si="5"/>
        <v>0</v>
      </c>
      <c r="E16" s="120">
        <f t="shared" si="6"/>
        <v>0</v>
      </c>
      <c r="F16" s="120">
        <f t="shared" si="7"/>
        <v>0</v>
      </c>
      <c r="G16" s="121">
        <f t="shared" si="0"/>
        <v>0</v>
      </c>
      <c r="H16" s="125">
        <f t="shared" si="1"/>
        <v>0</v>
      </c>
      <c r="I16" s="126">
        <f t="shared" si="2"/>
        <v>0</v>
      </c>
      <c r="J16" s="126">
        <f t="shared" si="3"/>
        <v>0</v>
      </c>
      <c r="K16" s="127">
        <f t="shared" si="4"/>
        <v>0</v>
      </c>
    </row>
    <row r="17" spans="2:11" ht="12.75">
      <c r="B17" s="171" t="s">
        <v>43</v>
      </c>
      <c r="C17" s="169">
        <v>0</v>
      </c>
      <c r="D17" s="119">
        <f t="shared" si="5"/>
        <v>0</v>
      </c>
      <c r="E17" s="120">
        <f t="shared" si="6"/>
        <v>0</v>
      </c>
      <c r="F17" s="120">
        <f t="shared" si="7"/>
        <v>0</v>
      </c>
      <c r="G17" s="121">
        <f t="shared" si="0"/>
        <v>0</v>
      </c>
      <c r="H17" s="125">
        <f t="shared" si="1"/>
        <v>0</v>
      </c>
      <c r="I17" s="126">
        <f t="shared" si="2"/>
        <v>0</v>
      </c>
      <c r="J17" s="126">
        <f t="shared" si="3"/>
        <v>0</v>
      </c>
      <c r="K17" s="127">
        <f t="shared" si="4"/>
        <v>0</v>
      </c>
    </row>
    <row r="18" spans="2:11" ht="12.75">
      <c r="B18" s="171" t="s">
        <v>44</v>
      </c>
      <c r="C18" s="169">
        <v>0</v>
      </c>
      <c r="D18" s="119">
        <f t="shared" si="5"/>
        <v>0</v>
      </c>
      <c r="E18" s="120">
        <f t="shared" si="6"/>
        <v>0</v>
      </c>
      <c r="F18" s="120">
        <f t="shared" si="7"/>
        <v>0</v>
      </c>
      <c r="G18" s="121">
        <f t="shared" si="0"/>
        <v>0</v>
      </c>
      <c r="H18" s="125">
        <f t="shared" si="1"/>
        <v>0</v>
      </c>
      <c r="I18" s="126">
        <f t="shared" si="2"/>
        <v>0</v>
      </c>
      <c r="J18" s="126">
        <f t="shared" si="3"/>
        <v>0</v>
      </c>
      <c r="K18" s="127">
        <f t="shared" si="4"/>
        <v>0</v>
      </c>
    </row>
    <row r="19" spans="2:11" ht="12.75">
      <c r="B19" s="171" t="s">
        <v>45</v>
      </c>
      <c r="C19" s="169">
        <v>0</v>
      </c>
      <c r="D19" s="119">
        <f t="shared" si="5"/>
        <v>0</v>
      </c>
      <c r="E19" s="120">
        <f t="shared" si="6"/>
        <v>0</v>
      </c>
      <c r="F19" s="120">
        <f t="shared" si="7"/>
        <v>0</v>
      </c>
      <c r="G19" s="121">
        <f t="shared" si="0"/>
        <v>0</v>
      </c>
      <c r="H19" s="125">
        <f t="shared" si="1"/>
        <v>0</v>
      </c>
      <c r="I19" s="126">
        <f t="shared" si="2"/>
        <v>0</v>
      </c>
      <c r="J19" s="126">
        <f t="shared" si="3"/>
        <v>0</v>
      </c>
      <c r="K19" s="127">
        <f t="shared" si="4"/>
        <v>0</v>
      </c>
    </row>
    <row r="20" spans="2:11" ht="12.75">
      <c r="B20" s="171" t="s">
        <v>46</v>
      </c>
      <c r="C20" s="169">
        <v>0</v>
      </c>
      <c r="D20" s="119">
        <f t="shared" si="5"/>
        <v>0</v>
      </c>
      <c r="E20" s="120">
        <f t="shared" si="6"/>
        <v>0</v>
      </c>
      <c r="F20" s="120">
        <f t="shared" si="7"/>
        <v>0</v>
      </c>
      <c r="G20" s="121">
        <f t="shared" si="0"/>
        <v>0</v>
      </c>
      <c r="H20" s="125">
        <f t="shared" si="1"/>
        <v>0</v>
      </c>
      <c r="I20" s="126">
        <f t="shared" si="2"/>
        <v>0</v>
      </c>
      <c r="J20" s="126">
        <f t="shared" si="3"/>
        <v>0</v>
      </c>
      <c r="K20" s="127">
        <f t="shared" si="4"/>
        <v>0</v>
      </c>
    </row>
    <row r="21" spans="2:11" ht="12.75">
      <c r="B21" s="171" t="s">
        <v>47</v>
      </c>
      <c r="C21" s="169">
        <v>0</v>
      </c>
      <c r="D21" s="119">
        <f t="shared" si="5"/>
        <v>0</v>
      </c>
      <c r="E21" s="120">
        <f t="shared" si="6"/>
        <v>0</v>
      </c>
      <c r="F21" s="120">
        <f t="shared" si="7"/>
        <v>0</v>
      </c>
      <c r="G21" s="121">
        <f t="shared" si="0"/>
        <v>0</v>
      </c>
      <c r="H21" s="125">
        <f t="shared" si="1"/>
        <v>0</v>
      </c>
      <c r="I21" s="126">
        <f t="shared" si="2"/>
        <v>0</v>
      </c>
      <c r="J21" s="126">
        <f t="shared" si="3"/>
        <v>0</v>
      </c>
      <c r="K21" s="127">
        <f t="shared" si="4"/>
        <v>0</v>
      </c>
    </row>
    <row r="22" spans="2:11" ht="13.5" thickBot="1">
      <c r="B22" s="171" t="s">
        <v>48</v>
      </c>
      <c r="C22" s="169">
        <v>0</v>
      </c>
      <c r="D22" s="119">
        <f t="shared" si="5"/>
        <v>0</v>
      </c>
      <c r="E22" s="120">
        <f t="shared" si="6"/>
        <v>0</v>
      </c>
      <c r="F22" s="120">
        <f t="shared" si="7"/>
        <v>0</v>
      </c>
      <c r="G22" s="121">
        <f t="shared" si="0"/>
        <v>0</v>
      </c>
      <c r="H22" s="245">
        <f t="shared" si="1"/>
        <v>0</v>
      </c>
      <c r="I22" s="246">
        <f t="shared" si="2"/>
        <v>0</v>
      </c>
      <c r="J22" s="246">
        <f t="shared" si="3"/>
        <v>0</v>
      </c>
      <c r="K22" s="247">
        <f t="shared" si="4"/>
        <v>0</v>
      </c>
    </row>
    <row r="23" spans="2:8" ht="13.5" thickTop="1">
      <c r="B23" s="112"/>
      <c r="C23" s="115"/>
      <c r="D23" s="113"/>
      <c r="E23" s="114"/>
      <c r="F23" s="113"/>
      <c r="G23" s="113"/>
      <c r="H23" s="10"/>
    </row>
    <row r="24" spans="2:8" ht="12.75">
      <c r="B24" s="10"/>
      <c r="C24" s="106"/>
      <c r="D24" s="106"/>
      <c r="E24" s="108"/>
      <c r="F24" s="107"/>
      <c r="G24" s="108"/>
      <c r="H24" s="10"/>
    </row>
    <row r="25" spans="2:8" ht="12.75">
      <c r="B25" s="10"/>
      <c r="C25" s="106"/>
      <c r="D25" s="106"/>
      <c r="E25" s="108"/>
      <c r="F25" s="107"/>
      <c r="G25" s="108"/>
      <c r="H25" s="10"/>
    </row>
    <row r="26" spans="2:8" ht="12.75">
      <c r="B26" s="10"/>
      <c r="C26" s="106"/>
      <c r="D26" s="106"/>
      <c r="E26" s="109"/>
      <c r="F26" s="107"/>
      <c r="G26" s="109"/>
      <c r="H26" s="10"/>
    </row>
    <row r="27" spans="2:8" ht="12.75">
      <c r="B27" s="10"/>
      <c r="C27" s="106"/>
      <c r="D27" s="106"/>
      <c r="E27" s="109"/>
      <c r="F27" s="107"/>
      <c r="G27" s="109"/>
      <c r="H27" s="10"/>
    </row>
    <row r="28" spans="2:8" ht="12.75">
      <c r="B28" s="10"/>
      <c r="C28" s="106"/>
      <c r="D28" s="106"/>
      <c r="E28" s="106"/>
      <c r="F28" s="106"/>
      <c r="G28" s="106"/>
      <c r="H28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</sheetData>
  <sheetProtection sheet="1" objects="1" scenarios="1"/>
  <mergeCells count="4">
    <mergeCell ref="H4:K4"/>
    <mergeCell ref="B2:K2"/>
    <mergeCell ref="C5:C6"/>
    <mergeCell ref="D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3"/>
  <sheetViews>
    <sheetView showGridLines="0" workbookViewId="0" topLeftCell="A1">
      <selection activeCell="A17" sqref="A17"/>
    </sheetView>
  </sheetViews>
  <sheetFormatPr defaultColWidth="9.140625" defaultRowHeight="12.75"/>
  <cols>
    <col min="1" max="1" width="2.140625" style="143" customWidth="1"/>
    <col min="2" max="2" width="7.421875" style="142" bestFit="1" customWidth="1"/>
    <col min="3" max="3" width="14.7109375" style="142" bestFit="1" customWidth="1"/>
    <col min="4" max="4" width="6.140625" style="142" bestFit="1" customWidth="1"/>
    <col min="5" max="5" width="4.00390625" style="142" bestFit="1" customWidth="1"/>
    <col min="6" max="6" width="10.00390625" style="142" customWidth="1"/>
    <col min="7" max="7" width="10.140625" style="143" bestFit="1" customWidth="1"/>
    <col min="8" max="8" width="16.57421875" style="143" customWidth="1"/>
    <col min="9" max="9" width="17.7109375" style="144" customWidth="1"/>
    <col min="10" max="10" width="18.28125" style="323" customWidth="1"/>
    <col min="11" max="11" width="10.7109375" style="143" customWidth="1"/>
    <col min="12" max="16384" width="9.140625" style="143" customWidth="1"/>
  </cols>
  <sheetData>
    <row r="1" spans="2:10" ht="12">
      <c r="B1" s="149"/>
      <c r="C1" s="149"/>
      <c r="D1" s="149"/>
      <c r="E1" s="149"/>
      <c r="F1" s="149"/>
      <c r="G1" s="150"/>
      <c r="H1" s="150"/>
      <c r="I1" s="151"/>
      <c r="J1" s="318"/>
    </row>
    <row r="2" spans="2:10" ht="12">
      <c r="B2" s="515" t="s">
        <v>70</v>
      </c>
      <c r="C2" s="515"/>
      <c r="D2" s="515"/>
      <c r="E2" s="515"/>
      <c r="F2" s="515"/>
      <c r="G2" s="515"/>
      <c r="H2" s="515"/>
      <c r="I2" s="515"/>
      <c r="J2" s="318"/>
    </row>
    <row r="3" spans="2:10" ht="12.75" thickBot="1">
      <c r="B3" s="149"/>
      <c r="C3" s="149"/>
      <c r="D3" s="149"/>
      <c r="E3" s="149"/>
      <c r="F3" s="149"/>
      <c r="G3" s="150"/>
      <c r="H3" s="150"/>
      <c r="I3" s="151"/>
      <c r="J3" s="318"/>
    </row>
    <row r="4" spans="2:11" s="145" customFormat="1" ht="25.5" thickBot="1" thickTop="1">
      <c r="B4" s="152" t="s">
        <v>64</v>
      </c>
      <c r="C4" s="148" t="s">
        <v>69</v>
      </c>
      <c r="D4" s="153" t="s">
        <v>66</v>
      </c>
      <c r="E4" s="153" t="s">
        <v>127</v>
      </c>
      <c r="F4" s="154" t="s">
        <v>67</v>
      </c>
      <c r="G4" s="154" t="s">
        <v>91</v>
      </c>
      <c r="H4" s="154" t="s">
        <v>71</v>
      </c>
      <c r="I4" s="154" t="s">
        <v>72</v>
      </c>
      <c r="J4" s="154" t="s">
        <v>65</v>
      </c>
      <c r="K4" s="155" t="s">
        <v>68</v>
      </c>
    </row>
    <row r="5" spans="2:11" s="323" customFormat="1" ht="12.75" thickTop="1">
      <c r="B5" s="310">
        <v>1</v>
      </c>
      <c r="C5" s="326"/>
      <c r="D5" s="311">
        <v>1</v>
      </c>
      <c r="E5" s="311">
        <v>1</v>
      </c>
      <c r="F5" s="319" t="s">
        <v>126</v>
      </c>
      <c r="G5" s="319" t="s">
        <v>123</v>
      </c>
      <c r="H5" s="319" t="s">
        <v>130</v>
      </c>
      <c r="I5" s="319"/>
      <c r="J5" s="319" t="s">
        <v>122</v>
      </c>
      <c r="K5" s="327"/>
    </row>
    <row r="6" spans="2:11" s="323" customFormat="1" ht="12.75" customHeight="1">
      <c r="B6" s="312"/>
      <c r="C6" s="328"/>
      <c r="D6" s="313">
        <v>2</v>
      </c>
      <c r="E6" s="313">
        <v>1</v>
      </c>
      <c r="F6" s="320" t="s">
        <v>128</v>
      </c>
      <c r="G6" s="320" t="s">
        <v>125</v>
      </c>
      <c r="H6" s="320" t="s">
        <v>131</v>
      </c>
      <c r="I6" s="320" t="s">
        <v>124</v>
      </c>
      <c r="J6" s="320" t="s">
        <v>129</v>
      </c>
      <c r="K6" s="329"/>
    </row>
    <row r="7" spans="2:11" s="323" customFormat="1" ht="12">
      <c r="B7" s="312"/>
      <c r="C7" s="328"/>
      <c r="D7" s="313">
        <v>3</v>
      </c>
      <c r="E7" s="313"/>
      <c r="F7" s="320"/>
      <c r="G7" s="320"/>
      <c r="H7" s="320"/>
      <c r="I7" s="320"/>
      <c r="J7" s="320"/>
      <c r="K7" s="329"/>
    </row>
    <row r="8" spans="2:11" s="323" customFormat="1" ht="12">
      <c r="B8" s="312"/>
      <c r="C8" s="328"/>
      <c r="D8" s="313">
        <v>4</v>
      </c>
      <c r="E8" s="313"/>
      <c r="F8" s="320"/>
      <c r="G8" s="320"/>
      <c r="H8" s="320"/>
      <c r="I8" s="320"/>
      <c r="J8" s="320"/>
      <c r="K8" s="329"/>
    </row>
    <row r="9" spans="2:11" s="323" customFormat="1" ht="12">
      <c r="B9" s="314">
        <v>2</v>
      </c>
      <c r="C9" s="330"/>
      <c r="D9" s="315">
        <v>1</v>
      </c>
      <c r="E9" s="315"/>
      <c r="F9" s="321"/>
      <c r="G9" s="321"/>
      <c r="H9" s="321"/>
      <c r="I9" s="321"/>
      <c r="J9" s="321"/>
      <c r="K9" s="331"/>
    </row>
    <row r="10" spans="2:11" s="323" customFormat="1" ht="12">
      <c r="B10" s="314"/>
      <c r="C10" s="330"/>
      <c r="D10" s="315">
        <v>2</v>
      </c>
      <c r="E10" s="315"/>
      <c r="F10" s="321"/>
      <c r="G10" s="321"/>
      <c r="H10" s="321"/>
      <c r="I10" s="321"/>
      <c r="J10" s="321"/>
      <c r="K10" s="331"/>
    </row>
    <row r="11" spans="2:11" s="323" customFormat="1" ht="12">
      <c r="B11" s="312">
        <v>3</v>
      </c>
      <c r="C11" s="328"/>
      <c r="D11" s="313">
        <v>1</v>
      </c>
      <c r="E11" s="313"/>
      <c r="F11" s="320"/>
      <c r="G11" s="320"/>
      <c r="H11" s="320"/>
      <c r="I11" s="320"/>
      <c r="J11" s="320"/>
      <c r="K11" s="329"/>
    </row>
    <row r="12" spans="2:11" s="323" customFormat="1" ht="12">
      <c r="B12" s="312"/>
      <c r="C12" s="328"/>
      <c r="D12" s="313">
        <v>2</v>
      </c>
      <c r="E12" s="313"/>
      <c r="F12" s="320"/>
      <c r="G12" s="320"/>
      <c r="H12" s="320"/>
      <c r="I12" s="320"/>
      <c r="J12" s="320"/>
      <c r="K12" s="329"/>
    </row>
    <row r="13" spans="2:11" s="323" customFormat="1" ht="12">
      <c r="B13" s="312"/>
      <c r="C13" s="328"/>
      <c r="D13" s="313">
        <v>3</v>
      </c>
      <c r="E13" s="313"/>
      <c r="F13" s="320"/>
      <c r="G13" s="320"/>
      <c r="H13" s="320"/>
      <c r="I13" s="320"/>
      <c r="J13" s="320"/>
      <c r="K13" s="329"/>
    </row>
    <row r="14" spans="2:11" s="323" customFormat="1" ht="12">
      <c r="B14" s="312"/>
      <c r="C14" s="328"/>
      <c r="D14" s="313">
        <v>4</v>
      </c>
      <c r="E14" s="313"/>
      <c r="F14" s="320"/>
      <c r="G14" s="320"/>
      <c r="H14" s="320"/>
      <c r="I14" s="320"/>
      <c r="J14" s="320"/>
      <c r="K14" s="329"/>
    </row>
    <row r="15" spans="2:11" s="323" customFormat="1" ht="12">
      <c r="B15" s="312"/>
      <c r="C15" s="328"/>
      <c r="D15" s="313">
        <v>5</v>
      </c>
      <c r="E15" s="313"/>
      <c r="F15" s="320"/>
      <c r="G15" s="320"/>
      <c r="H15" s="320"/>
      <c r="I15" s="320"/>
      <c r="J15" s="320"/>
      <c r="K15" s="329"/>
    </row>
    <row r="16" spans="2:11" s="323" customFormat="1" ht="12">
      <c r="B16" s="312"/>
      <c r="C16" s="328"/>
      <c r="D16" s="313">
        <v>6</v>
      </c>
      <c r="E16" s="313"/>
      <c r="F16" s="320"/>
      <c r="G16" s="320"/>
      <c r="H16" s="320"/>
      <c r="I16" s="320"/>
      <c r="J16" s="320"/>
      <c r="K16" s="329"/>
    </row>
    <row r="17" spans="2:11" s="323" customFormat="1" ht="12">
      <c r="B17" s="314"/>
      <c r="C17" s="330"/>
      <c r="D17" s="315"/>
      <c r="E17" s="315"/>
      <c r="F17" s="321"/>
      <c r="G17" s="321"/>
      <c r="H17" s="321"/>
      <c r="I17" s="321"/>
      <c r="J17" s="321"/>
      <c r="K17" s="331"/>
    </row>
    <row r="18" spans="2:11" s="323" customFormat="1" ht="12">
      <c r="B18" s="314"/>
      <c r="C18" s="330"/>
      <c r="D18" s="315"/>
      <c r="E18" s="315"/>
      <c r="F18" s="321"/>
      <c r="G18" s="321"/>
      <c r="H18" s="321"/>
      <c r="I18" s="321"/>
      <c r="J18" s="321"/>
      <c r="K18" s="331"/>
    </row>
    <row r="19" spans="2:11" s="323" customFormat="1" ht="12">
      <c r="B19" s="312"/>
      <c r="C19" s="328"/>
      <c r="D19" s="313"/>
      <c r="E19" s="313"/>
      <c r="F19" s="320"/>
      <c r="G19" s="320"/>
      <c r="H19" s="320"/>
      <c r="I19" s="320"/>
      <c r="J19" s="320"/>
      <c r="K19" s="329"/>
    </row>
    <row r="20" spans="2:11" s="323" customFormat="1" ht="12">
      <c r="B20" s="312"/>
      <c r="C20" s="328"/>
      <c r="D20" s="313"/>
      <c r="E20" s="313"/>
      <c r="F20" s="320"/>
      <c r="G20" s="320"/>
      <c r="H20" s="320"/>
      <c r="I20" s="320"/>
      <c r="J20" s="320"/>
      <c r="K20" s="329"/>
    </row>
    <row r="21" spans="2:11" s="323" customFormat="1" ht="12">
      <c r="B21" s="314"/>
      <c r="C21" s="330"/>
      <c r="D21" s="315"/>
      <c r="E21" s="315"/>
      <c r="F21" s="321"/>
      <c r="G21" s="321"/>
      <c r="H21" s="321"/>
      <c r="I21" s="321"/>
      <c r="J21" s="321"/>
      <c r="K21" s="331"/>
    </row>
    <row r="22" spans="2:11" s="323" customFormat="1" ht="12">
      <c r="B22" s="314"/>
      <c r="C22" s="330"/>
      <c r="D22" s="315"/>
      <c r="E22" s="315"/>
      <c r="F22" s="321"/>
      <c r="G22" s="321"/>
      <c r="H22" s="321"/>
      <c r="I22" s="321"/>
      <c r="J22" s="321"/>
      <c r="K22" s="331"/>
    </row>
    <row r="23" spans="2:11" s="323" customFormat="1" ht="12">
      <c r="B23" s="312"/>
      <c r="C23" s="328"/>
      <c r="D23" s="313"/>
      <c r="E23" s="313"/>
      <c r="F23" s="320"/>
      <c r="G23" s="320"/>
      <c r="H23" s="320"/>
      <c r="I23" s="320"/>
      <c r="J23" s="320"/>
      <c r="K23" s="329"/>
    </row>
    <row r="24" spans="2:11" s="323" customFormat="1" ht="12">
      <c r="B24" s="312"/>
      <c r="C24" s="328"/>
      <c r="D24" s="313"/>
      <c r="E24" s="313"/>
      <c r="F24" s="320"/>
      <c r="G24" s="320"/>
      <c r="H24" s="320"/>
      <c r="I24" s="320"/>
      <c r="J24" s="320"/>
      <c r="K24" s="329"/>
    </row>
    <row r="25" spans="2:11" s="323" customFormat="1" ht="12">
      <c r="B25" s="314"/>
      <c r="C25" s="330"/>
      <c r="D25" s="315"/>
      <c r="E25" s="315"/>
      <c r="F25" s="321"/>
      <c r="G25" s="321"/>
      <c r="H25" s="321"/>
      <c r="I25" s="321"/>
      <c r="J25" s="321"/>
      <c r="K25" s="331"/>
    </row>
    <row r="26" spans="2:11" s="323" customFormat="1" ht="12">
      <c r="B26" s="314"/>
      <c r="C26" s="330"/>
      <c r="D26" s="315"/>
      <c r="E26" s="315"/>
      <c r="F26" s="321"/>
      <c r="G26" s="321"/>
      <c r="H26" s="321"/>
      <c r="I26" s="321"/>
      <c r="J26" s="321"/>
      <c r="K26" s="331"/>
    </row>
    <row r="27" spans="2:11" s="323" customFormat="1" ht="12.75" thickBot="1">
      <c r="B27" s="316"/>
      <c r="C27" s="332"/>
      <c r="D27" s="317"/>
      <c r="E27" s="317"/>
      <c r="F27" s="322"/>
      <c r="G27" s="322"/>
      <c r="H27" s="322"/>
      <c r="I27" s="322"/>
      <c r="J27" s="322"/>
      <c r="K27" s="333"/>
    </row>
    <row r="28" ht="12.75" thickTop="1"/>
    <row r="35" spans="5:6" ht="12">
      <c r="E35" s="145"/>
      <c r="F35" s="145"/>
    </row>
    <row r="44" ht="12">
      <c r="J44" s="324"/>
    </row>
    <row r="53" spans="2:11" s="146" customFormat="1" ht="12">
      <c r="B53" s="142"/>
      <c r="C53" s="142"/>
      <c r="D53" s="142"/>
      <c r="E53" s="145"/>
      <c r="F53" s="145"/>
      <c r="I53" s="147"/>
      <c r="J53" s="325"/>
      <c r="K53" s="143"/>
    </row>
  </sheetData>
  <mergeCells count="1">
    <mergeCell ref="B2:I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737"/>
  <sheetViews>
    <sheetView showGridLines="0" workbookViewId="0" topLeftCell="A1">
      <pane ySplit="795" topLeftCell="BM3" activePane="bottomLeft" state="split"/>
      <selection pane="topLeft" activeCell="A17" sqref="A17"/>
      <selection pane="bottomLeft" activeCell="A17" sqref="A17"/>
    </sheetView>
  </sheetViews>
  <sheetFormatPr defaultColWidth="9.140625" defaultRowHeight="12.75"/>
  <cols>
    <col min="1" max="1" width="3.7109375" style="0" customWidth="1"/>
    <col min="2" max="2" width="7.140625" style="84" bestFit="1" customWidth="1"/>
    <col min="3" max="3" width="9.7109375" style="0" customWidth="1"/>
    <col min="4" max="6" width="15.57421875" style="2" customWidth="1"/>
    <col min="7" max="7" width="9.7109375" style="0" customWidth="1"/>
    <col min="8" max="8" width="10.421875" style="0" bestFit="1" customWidth="1"/>
    <col min="9" max="9" width="18.7109375" style="0" bestFit="1" customWidth="1"/>
    <col min="10" max="16384" width="14.7109375" style="0" customWidth="1"/>
  </cols>
  <sheetData>
    <row r="1" ht="13.5" thickBot="1"/>
    <row r="2" spans="2:9" ht="13.5" thickTop="1">
      <c r="B2" s="86" t="s">
        <v>28</v>
      </c>
      <c r="C2" s="87" t="s">
        <v>30</v>
      </c>
      <c r="D2" s="88" t="s">
        <v>35</v>
      </c>
      <c r="E2" s="90" t="s">
        <v>32</v>
      </c>
      <c r="F2" s="89" t="s">
        <v>33</v>
      </c>
      <c r="G2" s="87" t="s">
        <v>31</v>
      </c>
      <c r="H2" s="87" t="s">
        <v>29</v>
      </c>
      <c r="I2" s="91" t="s">
        <v>34</v>
      </c>
    </row>
    <row r="3" spans="2:9" ht="12.75">
      <c r="B3" s="92">
        <v>36892</v>
      </c>
      <c r="C3" s="75"/>
      <c r="D3" s="93"/>
      <c r="E3" s="94"/>
      <c r="F3" s="77"/>
      <c r="G3" s="75"/>
      <c r="H3" s="75"/>
      <c r="I3" s="76"/>
    </row>
    <row r="4" spans="2:9" ht="12.75">
      <c r="B4" s="92">
        <v>36893</v>
      </c>
      <c r="C4" s="75"/>
      <c r="D4" s="93"/>
      <c r="E4" s="94"/>
      <c r="F4" s="77"/>
      <c r="G4" s="75"/>
      <c r="H4" s="75"/>
      <c r="I4" s="76"/>
    </row>
    <row r="5" spans="2:9" ht="12.75">
      <c r="B5" s="92">
        <v>36894</v>
      </c>
      <c r="C5" s="75"/>
      <c r="D5" s="93"/>
      <c r="E5" s="94"/>
      <c r="F5" s="77"/>
      <c r="G5" s="75"/>
      <c r="H5" s="75"/>
      <c r="I5" s="76"/>
    </row>
    <row r="6" spans="2:9" ht="12.75">
      <c r="B6" s="92">
        <v>36895</v>
      </c>
      <c r="C6" s="75"/>
      <c r="D6" s="93"/>
      <c r="E6" s="94"/>
      <c r="F6" s="77"/>
      <c r="G6" s="75"/>
      <c r="H6" s="75"/>
      <c r="I6" s="76"/>
    </row>
    <row r="7" spans="2:9" ht="12.75">
      <c r="B7" s="92">
        <v>36896</v>
      </c>
      <c r="C7" s="75"/>
      <c r="D7" s="93"/>
      <c r="E7" s="94"/>
      <c r="F7" s="77"/>
      <c r="G7" s="75"/>
      <c r="H7" s="75"/>
      <c r="I7" s="76"/>
    </row>
    <row r="8" spans="2:9" ht="12.75">
      <c r="B8" s="92">
        <v>36897</v>
      </c>
      <c r="C8" s="75"/>
      <c r="D8" s="93"/>
      <c r="E8" s="94"/>
      <c r="F8" s="77"/>
      <c r="G8" s="75"/>
      <c r="H8" s="75"/>
      <c r="I8" s="76"/>
    </row>
    <row r="9" spans="2:9" ht="12.75">
      <c r="B9" s="92">
        <v>36898</v>
      </c>
      <c r="C9" s="75"/>
      <c r="D9" s="93"/>
      <c r="E9" s="94"/>
      <c r="F9" s="77"/>
      <c r="G9" s="75"/>
      <c r="H9" s="75"/>
      <c r="I9" s="76"/>
    </row>
    <row r="10" spans="2:9" ht="12.75">
      <c r="B10" s="92">
        <v>36899</v>
      </c>
      <c r="C10" s="75"/>
      <c r="D10" s="93"/>
      <c r="E10" s="94"/>
      <c r="F10" s="77"/>
      <c r="G10" s="75"/>
      <c r="H10" s="75"/>
      <c r="I10" s="76"/>
    </row>
    <row r="11" spans="2:9" ht="12.75">
      <c r="B11" s="92">
        <v>36900</v>
      </c>
      <c r="C11" s="75"/>
      <c r="D11" s="93"/>
      <c r="E11" s="94"/>
      <c r="F11" s="77"/>
      <c r="G11" s="75"/>
      <c r="H11" s="75"/>
      <c r="I11" s="76"/>
    </row>
    <row r="12" spans="2:9" ht="12.75">
      <c r="B12" s="92">
        <v>36901</v>
      </c>
      <c r="C12" s="75"/>
      <c r="D12" s="93"/>
      <c r="E12" s="94"/>
      <c r="F12" s="77"/>
      <c r="G12" s="75"/>
      <c r="H12" s="75"/>
      <c r="I12" s="76"/>
    </row>
    <row r="13" spans="2:9" ht="12.75">
      <c r="B13" s="92">
        <v>36902</v>
      </c>
      <c r="C13" s="75"/>
      <c r="D13" s="93"/>
      <c r="E13" s="94"/>
      <c r="F13" s="77"/>
      <c r="G13" s="75"/>
      <c r="H13" s="75"/>
      <c r="I13" s="76"/>
    </row>
    <row r="14" spans="2:9" ht="12.75">
      <c r="B14" s="92">
        <v>36903</v>
      </c>
      <c r="C14" s="75"/>
      <c r="D14" s="93"/>
      <c r="E14" s="94"/>
      <c r="F14" s="77"/>
      <c r="G14" s="75"/>
      <c r="H14" s="75"/>
      <c r="I14" s="76"/>
    </row>
    <row r="15" spans="2:9" ht="12.75">
      <c r="B15" s="92">
        <v>36904</v>
      </c>
      <c r="C15" s="75"/>
      <c r="D15" s="93"/>
      <c r="E15" s="94"/>
      <c r="F15" s="77"/>
      <c r="G15" s="75"/>
      <c r="H15" s="75"/>
      <c r="I15" s="76"/>
    </row>
    <row r="16" spans="2:9" ht="12.75">
      <c r="B16" s="92">
        <v>36905</v>
      </c>
      <c r="C16" s="75"/>
      <c r="D16" s="93"/>
      <c r="E16" s="94"/>
      <c r="F16" s="77"/>
      <c r="G16" s="75"/>
      <c r="H16" s="75"/>
      <c r="I16" s="76"/>
    </row>
    <row r="17" spans="2:9" ht="12.75">
      <c r="B17" s="92">
        <v>36906</v>
      </c>
      <c r="C17" s="75"/>
      <c r="D17" s="93"/>
      <c r="E17" s="94"/>
      <c r="F17" s="77"/>
      <c r="G17" s="75"/>
      <c r="H17" s="75"/>
      <c r="I17" s="76"/>
    </row>
    <row r="18" spans="2:9" ht="12.75">
      <c r="B18" s="92">
        <v>36907</v>
      </c>
      <c r="C18" s="75"/>
      <c r="D18" s="93"/>
      <c r="E18" s="94"/>
      <c r="F18" s="77"/>
      <c r="G18" s="75"/>
      <c r="H18" s="75"/>
      <c r="I18" s="76"/>
    </row>
    <row r="19" spans="2:9" ht="12.75">
      <c r="B19" s="92">
        <v>36908</v>
      </c>
      <c r="C19" s="75"/>
      <c r="D19" s="93"/>
      <c r="E19" s="94"/>
      <c r="F19" s="77"/>
      <c r="G19" s="75"/>
      <c r="H19" s="75"/>
      <c r="I19" s="76"/>
    </row>
    <row r="20" spans="2:9" ht="12.75">
      <c r="B20" s="92">
        <v>36909</v>
      </c>
      <c r="C20" s="75"/>
      <c r="D20" s="93"/>
      <c r="E20" s="94"/>
      <c r="F20" s="77"/>
      <c r="G20" s="75"/>
      <c r="H20" s="75"/>
      <c r="I20" s="76"/>
    </row>
    <row r="21" spans="2:9" ht="12.75">
      <c r="B21" s="92">
        <v>36910</v>
      </c>
      <c r="C21" s="75"/>
      <c r="D21" s="93"/>
      <c r="E21" s="94"/>
      <c r="F21" s="77"/>
      <c r="G21" s="75"/>
      <c r="H21" s="75"/>
      <c r="I21" s="76"/>
    </row>
    <row r="22" spans="2:9" ht="12.75">
      <c r="B22" s="92">
        <v>36911</v>
      </c>
      <c r="C22" s="75"/>
      <c r="D22" s="93"/>
      <c r="E22" s="94"/>
      <c r="F22" s="77"/>
      <c r="G22" s="75"/>
      <c r="H22" s="75"/>
      <c r="I22" s="76"/>
    </row>
    <row r="23" spans="2:9" ht="12.75">
      <c r="B23" s="92">
        <v>36912</v>
      </c>
      <c r="C23" s="75"/>
      <c r="D23" s="93"/>
      <c r="E23" s="94"/>
      <c r="F23" s="77"/>
      <c r="G23" s="75"/>
      <c r="H23" s="75"/>
      <c r="I23" s="76"/>
    </row>
    <row r="24" spans="2:9" ht="12.75">
      <c r="B24" s="92">
        <v>36913</v>
      </c>
      <c r="C24" s="75"/>
      <c r="D24" s="93"/>
      <c r="E24" s="94"/>
      <c r="F24" s="77"/>
      <c r="G24" s="75"/>
      <c r="H24" s="75"/>
      <c r="I24" s="76"/>
    </row>
    <row r="25" spans="2:9" ht="12.75">
      <c r="B25" s="92">
        <v>36914</v>
      </c>
      <c r="C25" s="75"/>
      <c r="D25" s="93"/>
      <c r="E25" s="94"/>
      <c r="F25" s="77"/>
      <c r="G25" s="75"/>
      <c r="H25" s="75"/>
      <c r="I25" s="76"/>
    </row>
    <row r="26" spans="2:9" ht="12.75">
      <c r="B26" s="92">
        <v>36915</v>
      </c>
      <c r="C26" s="75"/>
      <c r="D26" s="93"/>
      <c r="E26" s="94"/>
      <c r="F26" s="77"/>
      <c r="G26" s="75"/>
      <c r="H26" s="75"/>
      <c r="I26" s="76"/>
    </row>
    <row r="27" spans="2:9" ht="12.75">
      <c r="B27" s="92">
        <v>36916</v>
      </c>
      <c r="C27" s="75"/>
      <c r="D27" s="93"/>
      <c r="E27" s="94"/>
      <c r="F27" s="77"/>
      <c r="G27" s="75"/>
      <c r="H27" s="75"/>
      <c r="I27" s="76"/>
    </row>
    <row r="28" spans="2:9" ht="12.75">
      <c r="B28" s="92">
        <v>36917</v>
      </c>
      <c r="C28" s="75"/>
      <c r="D28" s="93"/>
      <c r="E28" s="94"/>
      <c r="F28" s="77"/>
      <c r="G28" s="75"/>
      <c r="H28" s="75"/>
      <c r="I28" s="76"/>
    </row>
    <row r="29" spans="2:9" ht="12.75">
      <c r="B29" s="92">
        <v>36918</v>
      </c>
      <c r="C29" s="75"/>
      <c r="D29" s="93"/>
      <c r="E29" s="94"/>
      <c r="F29" s="77"/>
      <c r="G29" s="75"/>
      <c r="H29" s="75"/>
      <c r="I29" s="76"/>
    </row>
    <row r="30" spans="2:9" ht="12.75">
      <c r="B30" s="92">
        <v>36919</v>
      </c>
      <c r="C30" s="75"/>
      <c r="D30" s="93"/>
      <c r="E30" s="94"/>
      <c r="F30" s="77"/>
      <c r="G30" s="75"/>
      <c r="H30" s="75"/>
      <c r="I30" s="76"/>
    </row>
    <row r="31" spans="2:9" ht="12.75">
      <c r="B31" s="92">
        <v>36920</v>
      </c>
      <c r="C31" s="75"/>
      <c r="D31" s="93"/>
      <c r="E31" s="94"/>
      <c r="F31" s="77"/>
      <c r="G31" s="75"/>
      <c r="H31" s="75"/>
      <c r="I31" s="76"/>
    </row>
    <row r="32" spans="2:9" ht="12.75">
      <c r="B32" s="92">
        <v>36921</v>
      </c>
      <c r="C32" s="75"/>
      <c r="D32" s="93"/>
      <c r="E32" s="94"/>
      <c r="F32" s="77"/>
      <c r="G32" s="75"/>
      <c r="H32" s="75"/>
      <c r="I32" s="76"/>
    </row>
    <row r="33" spans="2:9" ht="12.75">
      <c r="B33" s="92">
        <v>36922</v>
      </c>
      <c r="C33" s="75"/>
      <c r="D33" s="93"/>
      <c r="E33" s="94"/>
      <c r="F33" s="77"/>
      <c r="G33" s="75"/>
      <c r="H33" s="75"/>
      <c r="I33" s="76"/>
    </row>
    <row r="34" spans="2:9" ht="12.75">
      <c r="B34" s="92">
        <v>36923</v>
      </c>
      <c r="C34" s="75"/>
      <c r="D34" s="93"/>
      <c r="E34" s="94"/>
      <c r="F34" s="77"/>
      <c r="G34" s="75"/>
      <c r="H34" s="75"/>
      <c r="I34" s="76"/>
    </row>
    <row r="35" spans="2:9" ht="12.75">
      <c r="B35" s="92">
        <v>36924</v>
      </c>
      <c r="C35" s="75"/>
      <c r="D35" s="93"/>
      <c r="E35" s="94"/>
      <c r="F35" s="77"/>
      <c r="G35" s="75"/>
      <c r="H35" s="75"/>
      <c r="I35" s="76"/>
    </row>
    <row r="36" spans="2:9" ht="12.75">
      <c r="B36" s="92">
        <v>36925</v>
      </c>
      <c r="C36" s="75"/>
      <c r="D36" s="93"/>
      <c r="E36" s="94"/>
      <c r="F36" s="77"/>
      <c r="G36" s="75"/>
      <c r="H36" s="75"/>
      <c r="I36" s="76"/>
    </row>
    <row r="37" spans="2:9" ht="12.75">
      <c r="B37" s="92">
        <v>36926</v>
      </c>
      <c r="C37" s="75"/>
      <c r="D37" s="93"/>
      <c r="E37" s="94"/>
      <c r="F37" s="77"/>
      <c r="G37" s="75"/>
      <c r="H37" s="75"/>
      <c r="I37" s="76"/>
    </row>
    <row r="38" spans="2:9" ht="12.75">
      <c r="B38" s="92">
        <v>36927</v>
      </c>
      <c r="C38" s="75"/>
      <c r="D38" s="93"/>
      <c r="E38" s="94"/>
      <c r="F38" s="77"/>
      <c r="G38" s="75"/>
      <c r="H38" s="75"/>
      <c r="I38" s="76"/>
    </row>
    <row r="39" spans="2:9" ht="12.75">
      <c r="B39" s="92">
        <v>36928</v>
      </c>
      <c r="C39" s="75"/>
      <c r="D39" s="93"/>
      <c r="E39" s="94"/>
      <c r="F39" s="77"/>
      <c r="G39" s="75"/>
      <c r="H39" s="75"/>
      <c r="I39" s="76"/>
    </row>
    <row r="40" spans="2:9" ht="12.75">
      <c r="B40" s="92">
        <v>36929</v>
      </c>
      <c r="C40" s="75"/>
      <c r="D40" s="93"/>
      <c r="E40" s="94"/>
      <c r="F40" s="77"/>
      <c r="G40" s="75"/>
      <c r="H40" s="75"/>
      <c r="I40" s="76"/>
    </row>
    <row r="41" spans="2:9" ht="12.75">
      <c r="B41" s="92">
        <v>36930</v>
      </c>
      <c r="C41" s="75"/>
      <c r="D41" s="93"/>
      <c r="E41" s="94"/>
      <c r="F41" s="77"/>
      <c r="G41" s="75"/>
      <c r="H41" s="75"/>
      <c r="I41" s="76"/>
    </row>
    <row r="42" spans="2:9" ht="12.75">
      <c r="B42" s="92">
        <v>36931</v>
      </c>
      <c r="C42" s="75"/>
      <c r="D42" s="93"/>
      <c r="E42" s="94"/>
      <c r="F42" s="77"/>
      <c r="G42" s="75"/>
      <c r="H42" s="75"/>
      <c r="I42" s="76"/>
    </row>
    <row r="43" spans="2:9" ht="12.75">
      <c r="B43" s="92">
        <v>36932</v>
      </c>
      <c r="C43" s="75"/>
      <c r="D43" s="93"/>
      <c r="E43" s="94"/>
      <c r="F43" s="77"/>
      <c r="G43" s="75"/>
      <c r="H43" s="75"/>
      <c r="I43" s="76"/>
    </row>
    <row r="44" spans="2:9" ht="12.75">
      <c r="B44" s="92">
        <v>36933</v>
      </c>
      <c r="C44" s="75"/>
      <c r="D44" s="93"/>
      <c r="E44" s="94"/>
      <c r="F44" s="77"/>
      <c r="G44" s="75"/>
      <c r="H44" s="75"/>
      <c r="I44" s="76"/>
    </row>
    <row r="45" spans="2:9" ht="12.75">
      <c r="B45" s="92">
        <v>36934</v>
      </c>
      <c r="C45" s="75"/>
      <c r="D45" s="93"/>
      <c r="E45" s="94"/>
      <c r="F45" s="77"/>
      <c r="G45" s="75"/>
      <c r="H45" s="75"/>
      <c r="I45" s="76"/>
    </row>
    <row r="46" spans="2:9" ht="12.75">
      <c r="B46" s="92">
        <v>36935</v>
      </c>
      <c r="C46" s="75"/>
      <c r="D46" s="93"/>
      <c r="E46" s="94"/>
      <c r="F46" s="77"/>
      <c r="G46" s="75"/>
      <c r="H46" s="75"/>
      <c r="I46" s="76"/>
    </row>
    <row r="47" spans="2:9" ht="12.75">
      <c r="B47" s="92">
        <v>36936</v>
      </c>
      <c r="C47" s="75"/>
      <c r="D47" s="93"/>
      <c r="E47" s="94"/>
      <c r="F47" s="77"/>
      <c r="G47" s="75"/>
      <c r="H47" s="75"/>
      <c r="I47" s="76"/>
    </row>
    <row r="48" spans="2:9" ht="12.75">
      <c r="B48" s="92">
        <v>36937</v>
      </c>
      <c r="C48" s="75"/>
      <c r="D48" s="93"/>
      <c r="E48" s="94"/>
      <c r="F48" s="77"/>
      <c r="G48" s="75"/>
      <c r="H48" s="75"/>
      <c r="I48" s="76"/>
    </row>
    <row r="49" spans="2:9" ht="12.75">
      <c r="B49" s="92">
        <v>36938</v>
      </c>
      <c r="C49" s="75"/>
      <c r="D49" s="93"/>
      <c r="E49" s="94"/>
      <c r="F49" s="77"/>
      <c r="G49" s="75"/>
      <c r="H49" s="75"/>
      <c r="I49" s="76"/>
    </row>
    <row r="50" spans="2:9" ht="12.75">
      <c r="B50" s="92">
        <v>36939</v>
      </c>
      <c r="C50" s="75"/>
      <c r="D50" s="93"/>
      <c r="E50" s="94"/>
      <c r="F50" s="77"/>
      <c r="G50" s="75"/>
      <c r="H50" s="75"/>
      <c r="I50" s="76"/>
    </row>
    <row r="51" spans="2:9" ht="12.75">
      <c r="B51" s="92">
        <v>36940</v>
      </c>
      <c r="C51" s="75"/>
      <c r="D51" s="93"/>
      <c r="E51" s="94"/>
      <c r="F51" s="77"/>
      <c r="G51" s="75"/>
      <c r="H51" s="75"/>
      <c r="I51" s="76"/>
    </row>
    <row r="52" spans="2:9" ht="12.75">
      <c r="B52" s="92">
        <v>36941</v>
      </c>
      <c r="C52" s="75"/>
      <c r="D52" s="93"/>
      <c r="E52" s="94"/>
      <c r="F52" s="77"/>
      <c r="G52" s="75"/>
      <c r="H52" s="75"/>
      <c r="I52" s="76"/>
    </row>
    <row r="53" spans="2:9" ht="12.75">
      <c r="B53" s="92">
        <v>36942</v>
      </c>
      <c r="C53" s="75"/>
      <c r="D53" s="93"/>
      <c r="E53" s="94"/>
      <c r="F53" s="77"/>
      <c r="G53" s="75"/>
      <c r="H53" s="75"/>
      <c r="I53" s="76"/>
    </row>
    <row r="54" spans="2:9" ht="12.75">
      <c r="B54" s="92">
        <v>36943</v>
      </c>
      <c r="C54" s="75"/>
      <c r="D54" s="93"/>
      <c r="E54" s="94"/>
      <c r="F54" s="77"/>
      <c r="G54" s="75"/>
      <c r="H54" s="75"/>
      <c r="I54" s="76"/>
    </row>
    <row r="55" spans="2:9" ht="12.75">
      <c r="B55" s="92">
        <v>36944</v>
      </c>
      <c r="C55" s="75"/>
      <c r="D55" s="93"/>
      <c r="E55" s="94"/>
      <c r="F55" s="77"/>
      <c r="G55" s="75"/>
      <c r="H55" s="75"/>
      <c r="I55" s="76"/>
    </row>
    <row r="56" spans="2:9" ht="12.75">
      <c r="B56" s="92">
        <v>36945</v>
      </c>
      <c r="C56" s="75"/>
      <c r="D56" s="93"/>
      <c r="E56" s="94"/>
      <c r="F56" s="77"/>
      <c r="G56" s="75"/>
      <c r="H56" s="75"/>
      <c r="I56" s="76"/>
    </row>
    <row r="57" spans="2:9" ht="12.75">
      <c r="B57" s="92">
        <v>36946</v>
      </c>
      <c r="C57" s="75"/>
      <c r="D57" s="93"/>
      <c r="E57" s="94"/>
      <c r="F57" s="77"/>
      <c r="G57" s="75"/>
      <c r="H57" s="75"/>
      <c r="I57" s="76"/>
    </row>
    <row r="58" spans="2:9" ht="12.75">
      <c r="B58" s="92">
        <v>36947</v>
      </c>
      <c r="C58" s="75"/>
      <c r="D58" s="93"/>
      <c r="E58" s="94"/>
      <c r="F58" s="77"/>
      <c r="G58" s="75"/>
      <c r="H58" s="75"/>
      <c r="I58" s="76"/>
    </row>
    <row r="59" spans="2:9" ht="12.75">
      <c r="B59" s="92">
        <v>36948</v>
      </c>
      <c r="C59" s="75"/>
      <c r="D59" s="93"/>
      <c r="E59" s="94"/>
      <c r="F59" s="77"/>
      <c r="G59" s="75"/>
      <c r="H59" s="75"/>
      <c r="I59" s="76"/>
    </row>
    <row r="60" spans="2:9" ht="12.75">
      <c r="B60" s="92">
        <v>36949</v>
      </c>
      <c r="C60" s="75"/>
      <c r="D60" s="93"/>
      <c r="E60" s="94"/>
      <c r="F60" s="77"/>
      <c r="G60" s="75"/>
      <c r="H60" s="75"/>
      <c r="I60" s="76"/>
    </row>
    <row r="61" spans="2:9" ht="12.75">
      <c r="B61" s="92">
        <v>36950</v>
      </c>
      <c r="C61" s="75"/>
      <c r="D61" s="93"/>
      <c r="E61" s="94"/>
      <c r="F61" s="77"/>
      <c r="G61" s="75"/>
      <c r="H61" s="75"/>
      <c r="I61" s="76"/>
    </row>
    <row r="62" spans="2:9" ht="12.75">
      <c r="B62" s="92">
        <v>36951</v>
      </c>
      <c r="C62" s="75"/>
      <c r="D62" s="93"/>
      <c r="E62" s="94"/>
      <c r="F62" s="77"/>
      <c r="G62" s="75"/>
      <c r="H62" s="75"/>
      <c r="I62" s="76"/>
    </row>
    <row r="63" spans="2:9" ht="12.75">
      <c r="B63" s="92">
        <v>36952</v>
      </c>
      <c r="C63" s="75"/>
      <c r="D63" s="93"/>
      <c r="E63" s="94"/>
      <c r="F63" s="77"/>
      <c r="G63" s="75"/>
      <c r="H63" s="75"/>
      <c r="I63" s="76"/>
    </row>
    <row r="64" spans="2:9" ht="12.75">
      <c r="B64" s="92">
        <v>36953</v>
      </c>
      <c r="C64" s="75"/>
      <c r="D64" s="93"/>
      <c r="E64" s="94"/>
      <c r="F64" s="77"/>
      <c r="G64" s="75"/>
      <c r="H64" s="75"/>
      <c r="I64" s="76"/>
    </row>
    <row r="65" spans="2:9" ht="12.75">
      <c r="B65" s="92">
        <v>36954</v>
      </c>
      <c r="C65" s="75"/>
      <c r="D65" s="93"/>
      <c r="E65" s="94"/>
      <c r="F65" s="77"/>
      <c r="G65" s="75"/>
      <c r="H65" s="75"/>
      <c r="I65" s="76"/>
    </row>
    <row r="66" spans="2:9" ht="12.75">
      <c r="B66" s="92">
        <v>36955</v>
      </c>
      <c r="C66" s="75"/>
      <c r="D66" s="93"/>
      <c r="E66" s="94"/>
      <c r="F66" s="77"/>
      <c r="G66" s="75"/>
      <c r="H66" s="75"/>
      <c r="I66" s="76"/>
    </row>
    <row r="67" spans="2:9" ht="12.75">
      <c r="B67" s="92">
        <v>36956</v>
      </c>
      <c r="C67" s="75"/>
      <c r="D67" s="93"/>
      <c r="E67" s="94"/>
      <c r="F67" s="77"/>
      <c r="G67" s="75"/>
      <c r="H67" s="75"/>
      <c r="I67" s="76"/>
    </row>
    <row r="68" spans="2:9" ht="12.75">
      <c r="B68" s="92">
        <v>36957</v>
      </c>
      <c r="C68" s="75"/>
      <c r="D68" s="93"/>
      <c r="E68" s="94"/>
      <c r="F68" s="77"/>
      <c r="G68" s="75"/>
      <c r="H68" s="75"/>
      <c r="I68" s="76"/>
    </row>
    <row r="69" spans="2:9" ht="12.75">
      <c r="B69" s="92">
        <v>36958</v>
      </c>
      <c r="C69" s="75"/>
      <c r="D69" s="93"/>
      <c r="E69" s="94"/>
      <c r="F69" s="77"/>
      <c r="G69" s="75"/>
      <c r="H69" s="75"/>
      <c r="I69" s="76"/>
    </row>
    <row r="70" spans="2:9" ht="12.75">
      <c r="B70" s="92">
        <v>36959</v>
      </c>
      <c r="C70" s="75"/>
      <c r="D70" s="93"/>
      <c r="E70" s="94"/>
      <c r="F70" s="77"/>
      <c r="G70" s="75"/>
      <c r="H70" s="75"/>
      <c r="I70" s="76"/>
    </row>
    <row r="71" spans="2:9" ht="12.75">
      <c r="B71" s="92">
        <v>36960</v>
      </c>
      <c r="C71" s="75"/>
      <c r="D71" s="93"/>
      <c r="E71" s="94"/>
      <c r="F71" s="77"/>
      <c r="G71" s="75"/>
      <c r="H71" s="75"/>
      <c r="I71" s="76"/>
    </row>
    <row r="72" spans="2:9" ht="12.75">
      <c r="B72" s="92">
        <v>36961</v>
      </c>
      <c r="C72" s="75"/>
      <c r="D72" s="93"/>
      <c r="E72" s="94"/>
      <c r="F72" s="77"/>
      <c r="G72" s="75"/>
      <c r="H72" s="75"/>
      <c r="I72" s="76"/>
    </row>
    <row r="73" spans="2:9" ht="12.75">
      <c r="B73" s="92">
        <v>36962</v>
      </c>
      <c r="C73" s="75"/>
      <c r="D73" s="93"/>
      <c r="E73" s="94"/>
      <c r="F73" s="77"/>
      <c r="G73" s="75"/>
      <c r="H73" s="75"/>
      <c r="I73" s="76"/>
    </row>
    <row r="74" spans="2:9" ht="12.75">
      <c r="B74" s="92">
        <v>36963</v>
      </c>
      <c r="C74" s="75"/>
      <c r="D74" s="93"/>
      <c r="E74" s="94"/>
      <c r="F74" s="77"/>
      <c r="G74" s="75"/>
      <c r="H74" s="75"/>
      <c r="I74" s="76"/>
    </row>
    <row r="75" spans="2:9" ht="12.75">
      <c r="B75" s="92">
        <v>36964</v>
      </c>
      <c r="C75" s="75"/>
      <c r="D75" s="93"/>
      <c r="E75" s="94"/>
      <c r="F75" s="77"/>
      <c r="G75" s="75"/>
      <c r="H75" s="75"/>
      <c r="I75" s="76"/>
    </row>
    <row r="76" spans="2:9" ht="12.75">
      <c r="B76" s="92">
        <v>36965</v>
      </c>
      <c r="C76" s="75"/>
      <c r="D76" s="93"/>
      <c r="E76" s="94"/>
      <c r="F76" s="77"/>
      <c r="G76" s="75"/>
      <c r="H76" s="75"/>
      <c r="I76" s="76"/>
    </row>
    <row r="77" spans="2:9" ht="12.75">
      <c r="B77" s="92">
        <v>36966</v>
      </c>
      <c r="C77" s="75"/>
      <c r="D77" s="93"/>
      <c r="E77" s="94"/>
      <c r="F77" s="77"/>
      <c r="G77" s="75"/>
      <c r="H77" s="75"/>
      <c r="I77" s="76"/>
    </row>
    <row r="78" spans="2:9" ht="12.75">
      <c r="B78" s="92">
        <v>36967</v>
      </c>
      <c r="C78" s="75"/>
      <c r="D78" s="93"/>
      <c r="E78" s="94"/>
      <c r="F78" s="77"/>
      <c r="G78" s="75"/>
      <c r="H78" s="75"/>
      <c r="I78" s="76"/>
    </row>
    <row r="79" spans="2:9" ht="12.75">
      <c r="B79" s="92">
        <v>36968</v>
      </c>
      <c r="C79" s="75"/>
      <c r="D79" s="93"/>
      <c r="E79" s="94"/>
      <c r="F79" s="77"/>
      <c r="G79" s="75"/>
      <c r="H79" s="75"/>
      <c r="I79" s="76"/>
    </row>
    <row r="80" spans="2:9" ht="12.75">
      <c r="B80" s="92">
        <v>36969</v>
      </c>
      <c r="C80" s="75"/>
      <c r="D80" s="93"/>
      <c r="E80" s="94"/>
      <c r="F80" s="77"/>
      <c r="G80" s="75"/>
      <c r="H80" s="75"/>
      <c r="I80" s="76"/>
    </row>
    <row r="81" spans="2:9" ht="12.75">
      <c r="B81" s="92">
        <v>36970</v>
      </c>
      <c r="C81" s="75"/>
      <c r="D81" s="93"/>
      <c r="E81" s="94"/>
      <c r="F81" s="77"/>
      <c r="G81" s="75"/>
      <c r="H81" s="75"/>
      <c r="I81" s="76"/>
    </row>
    <row r="82" spans="2:9" ht="12.75">
      <c r="B82" s="92">
        <v>36971</v>
      </c>
      <c r="C82" s="75"/>
      <c r="D82" s="93"/>
      <c r="E82" s="94"/>
      <c r="F82" s="77"/>
      <c r="G82" s="75"/>
      <c r="H82" s="75"/>
      <c r="I82" s="76"/>
    </row>
    <row r="83" spans="2:9" ht="12.75">
      <c r="B83" s="92">
        <v>36972</v>
      </c>
      <c r="C83" s="75"/>
      <c r="D83" s="93"/>
      <c r="E83" s="94"/>
      <c r="F83" s="77"/>
      <c r="G83" s="75"/>
      <c r="H83" s="75"/>
      <c r="I83" s="76"/>
    </row>
    <row r="84" spans="2:9" ht="12.75">
      <c r="B84" s="92">
        <v>36973</v>
      </c>
      <c r="C84" s="75"/>
      <c r="D84" s="93"/>
      <c r="E84" s="94"/>
      <c r="F84" s="77"/>
      <c r="G84" s="75"/>
      <c r="H84" s="75"/>
      <c r="I84" s="76"/>
    </row>
    <row r="85" spans="2:9" ht="12.75">
      <c r="B85" s="92">
        <v>36974</v>
      </c>
      <c r="C85" s="75"/>
      <c r="D85" s="93"/>
      <c r="E85" s="94"/>
      <c r="F85" s="77"/>
      <c r="G85" s="75"/>
      <c r="H85" s="75"/>
      <c r="I85" s="76"/>
    </row>
    <row r="86" spans="2:9" ht="12.75">
      <c r="B86" s="92">
        <v>36975</v>
      </c>
      <c r="C86" s="75"/>
      <c r="D86" s="93"/>
      <c r="E86" s="94"/>
      <c r="F86" s="77"/>
      <c r="G86" s="75"/>
      <c r="H86" s="75"/>
      <c r="I86" s="76"/>
    </row>
    <row r="87" spans="2:9" ht="12.75">
      <c r="B87" s="92">
        <v>36976</v>
      </c>
      <c r="C87" s="75"/>
      <c r="D87" s="93"/>
      <c r="E87" s="94"/>
      <c r="F87" s="77"/>
      <c r="G87" s="75"/>
      <c r="H87" s="75"/>
      <c r="I87" s="76"/>
    </row>
    <row r="88" spans="2:9" ht="12.75">
      <c r="B88" s="92">
        <v>36977</v>
      </c>
      <c r="C88" s="75"/>
      <c r="D88" s="93"/>
      <c r="E88" s="94"/>
      <c r="F88" s="77"/>
      <c r="G88" s="75"/>
      <c r="H88" s="75"/>
      <c r="I88" s="76"/>
    </row>
    <row r="89" spans="2:9" ht="12.75">
      <c r="B89" s="92">
        <v>36978</v>
      </c>
      <c r="C89" s="75"/>
      <c r="D89" s="93"/>
      <c r="E89" s="94"/>
      <c r="F89" s="77"/>
      <c r="G89" s="75"/>
      <c r="H89" s="75"/>
      <c r="I89" s="76"/>
    </row>
    <row r="90" spans="2:9" ht="12.75">
      <c r="B90" s="92">
        <v>36979</v>
      </c>
      <c r="C90" s="75"/>
      <c r="D90" s="93"/>
      <c r="E90" s="94"/>
      <c r="F90" s="77"/>
      <c r="G90" s="75"/>
      <c r="H90" s="75"/>
      <c r="I90" s="76"/>
    </row>
    <row r="91" spans="2:9" ht="12.75">
      <c r="B91" s="92">
        <v>36980</v>
      </c>
      <c r="C91" s="75"/>
      <c r="D91" s="93"/>
      <c r="E91" s="94"/>
      <c r="F91" s="77"/>
      <c r="G91" s="75"/>
      <c r="H91" s="75"/>
      <c r="I91" s="76"/>
    </row>
    <row r="92" spans="2:9" ht="12.75">
      <c r="B92" s="92">
        <v>36981</v>
      </c>
      <c r="C92" s="75"/>
      <c r="D92" s="93"/>
      <c r="E92" s="94"/>
      <c r="F92" s="77"/>
      <c r="G92" s="75"/>
      <c r="H92" s="75"/>
      <c r="I92" s="76"/>
    </row>
    <row r="93" spans="2:9" ht="12.75">
      <c r="B93" s="92">
        <v>36982</v>
      </c>
      <c r="C93" s="75"/>
      <c r="D93" s="93"/>
      <c r="E93" s="94"/>
      <c r="F93" s="77"/>
      <c r="G93" s="75"/>
      <c r="H93" s="75"/>
      <c r="I93" s="76"/>
    </row>
    <row r="94" spans="2:9" ht="12.75">
      <c r="B94" s="92">
        <v>36983</v>
      </c>
      <c r="C94" s="75"/>
      <c r="D94" s="93"/>
      <c r="E94" s="94"/>
      <c r="F94" s="77"/>
      <c r="G94" s="75"/>
      <c r="H94" s="75"/>
      <c r="I94" s="76"/>
    </row>
    <row r="95" spans="2:9" ht="12.75">
      <c r="B95" s="92">
        <v>36984</v>
      </c>
      <c r="C95" s="75"/>
      <c r="D95" s="93"/>
      <c r="E95" s="94"/>
      <c r="F95" s="77"/>
      <c r="G95" s="75"/>
      <c r="H95" s="75"/>
      <c r="I95" s="76"/>
    </row>
    <row r="96" spans="2:9" ht="12.75">
      <c r="B96" s="92">
        <v>36985</v>
      </c>
      <c r="C96" s="75"/>
      <c r="D96" s="93"/>
      <c r="E96" s="94"/>
      <c r="F96" s="77"/>
      <c r="G96" s="75"/>
      <c r="H96" s="75"/>
      <c r="I96" s="76"/>
    </row>
    <row r="97" spans="2:9" ht="12.75">
      <c r="B97" s="92">
        <v>36986</v>
      </c>
      <c r="C97" s="75"/>
      <c r="D97" s="93"/>
      <c r="E97" s="94"/>
      <c r="F97" s="77"/>
      <c r="G97" s="75"/>
      <c r="H97" s="75"/>
      <c r="I97" s="76"/>
    </row>
    <row r="98" spans="2:9" ht="12.75">
      <c r="B98" s="92">
        <v>36987</v>
      </c>
      <c r="C98" s="75"/>
      <c r="D98" s="93"/>
      <c r="E98" s="94"/>
      <c r="F98" s="77"/>
      <c r="G98" s="75"/>
      <c r="H98" s="75"/>
      <c r="I98" s="76"/>
    </row>
    <row r="99" spans="2:9" ht="12.75">
      <c r="B99" s="92">
        <v>36988</v>
      </c>
      <c r="C99" s="75"/>
      <c r="D99" s="93"/>
      <c r="E99" s="94"/>
      <c r="F99" s="77"/>
      <c r="G99" s="75"/>
      <c r="H99" s="75"/>
      <c r="I99" s="76"/>
    </row>
    <row r="100" spans="2:9" ht="12.75">
      <c r="B100" s="92">
        <v>36989</v>
      </c>
      <c r="C100" s="75"/>
      <c r="D100" s="93"/>
      <c r="E100" s="94"/>
      <c r="F100" s="77"/>
      <c r="G100" s="75"/>
      <c r="H100" s="75"/>
      <c r="I100" s="76"/>
    </row>
    <row r="101" spans="2:9" ht="12.75">
      <c r="B101" s="92">
        <v>36990</v>
      </c>
      <c r="C101" s="75"/>
      <c r="D101" s="93"/>
      <c r="E101" s="94"/>
      <c r="F101" s="77"/>
      <c r="G101" s="75"/>
      <c r="H101" s="75"/>
      <c r="I101" s="76"/>
    </row>
    <row r="102" spans="2:9" ht="12.75">
      <c r="B102" s="92">
        <v>36991</v>
      </c>
      <c r="C102" s="75"/>
      <c r="D102" s="93"/>
      <c r="E102" s="94"/>
      <c r="F102" s="77"/>
      <c r="G102" s="75"/>
      <c r="H102" s="75"/>
      <c r="I102" s="76"/>
    </row>
    <row r="103" spans="2:9" ht="12.75">
      <c r="B103" s="92">
        <v>36992</v>
      </c>
      <c r="C103" s="75"/>
      <c r="D103" s="93"/>
      <c r="E103" s="94"/>
      <c r="F103" s="77"/>
      <c r="G103" s="75"/>
      <c r="H103" s="75"/>
      <c r="I103" s="76"/>
    </row>
    <row r="104" spans="2:9" ht="12.75">
      <c r="B104" s="92">
        <v>36993</v>
      </c>
      <c r="C104" s="75"/>
      <c r="D104" s="93"/>
      <c r="E104" s="94"/>
      <c r="F104" s="77"/>
      <c r="G104" s="75"/>
      <c r="H104" s="75"/>
      <c r="I104" s="76"/>
    </row>
    <row r="105" spans="2:9" ht="12.75">
      <c r="B105" s="92">
        <v>36994</v>
      </c>
      <c r="C105" s="75"/>
      <c r="D105" s="93"/>
      <c r="E105" s="94"/>
      <c r="F105" s="77"/>
      <c r="G105" s="75"/>
      <c r="H105" s="75"/>
      <c r="I105" s="76"/>
    </row>
    <row r="106" spans="2:9" ht="12.75">
      <c r="B106" s="92">
        <v>36995</v>
      </c>
      <c r="C106" s="75"/>
      <c r="D106" s="93"/>
      <c r="E106" s="94"/>
      <c r="F106" s="77"/>
      <c r="G106" s="75"/>
      <c r="H106" s="75"/>
      <c r="I106" s="76"/>
    </row>
    <row r="107" spans="2:9" ht="12.75">
      <c r="B107" s="92">
        <v>36996</v>
      </c>
      <c r="C107" s="75"/>
      <c r="D107" s="93"/>
      <c r="E107" s="94"/>
      <c r="F107" s="77"/>
      <c r="G107" s="75"/>
      <c r="H107" s="75"/>
      <c r="I107" s="76"/>
    </row>
    <row r="108" spans="2:9" ht="12.75">
      <c r="B108" s="92">
        <v>36997</v>
      </c>
      <c r="C108" s="75"/>
      <c r="D108" s="93"/>
      <c r="E108" s="94"/>
      <c r="F108" s="77"/>
      <c r="G108" s="75"/>
      <c r="H108" s="75"/>
      <c r="I108" s="76"/>
    </row>
    <row r="109" spans="2:9" ht="12.75">
      <c r="B109" s="92">
        <v>36998</v>
      </c>
      <c r="C109" s="75"/>
      <c r="D109" s="93"/>
      <c r="E109" s="94"/>
      <c r="F109" s="77"/>
      <c r="G109" s="75"/>
      <c r="H109" s="75"/>
      <c r="I109" s="76"/>
    </row>
    <row r="110" spans="2:9" ht="12.75">
      <c r="B110" s="92">
        <v>36999</v>
      </c>
      <c r="C110" s="75"/>
      <c r="D110" s="93"/>
      <c r="E110" s="94"/>
      <c r="F110" s="77"/>
      <c r="G110" s="75"/>
      <c r="H110" s="75"/>
      <c r="I110" s="76"/>
    </row>
    <row r="111" spans="2:9" ht="12.75">
      <c r="B111" s="92">
        <v>37000</v>
      </c>
      <c r="C111" s="75"/>
      <c r="D111" s="93"/>
      <c r="E111" s="94"/>
      <c r="F111" s="77"/>
      <c r="G111" s="75"/>
      <c r="H111" s="75"/>
      <c r="I111" s="76"/>
    </row>
    <row r="112" spans="2:9" ht="12.75">
      <c r="B112" s="92">
        <v>37001</v>
      </c>
      <c r="C112" s="75"/>
      <c r="D112" s="93"/>
      <c r="E112" s="94"/>
      <c r="F112" s="77"/>
      <c r="G112" s="75"/>
      <c r="H112" s="75"/>
      <c r="I112" s="76"/>
    </row>
    <row r="113" spans="2:9" ht="12.75">
      <c r="B113" s="92">
        <v>37002</v>
      </c>
      <c r="C113" s="75"/>
      <c r="D113" s="93"/>
      <c r="E113" s="94"/>
      <c r="F113" s="77"/>
      <c r="G113" s="75"/>
      <c r="H113" s="75"/>
      <c r="I113" s="76"/>
    </row>
    <row r="114" spans="2:9" ht="12.75">
      <c r="B114" s="92">
        <v>37003</v>
      </c>
      <c r="C114" s="75"/>
      <c r="D114" s="93"/>
      <c r="E114" s="94"/>
      <c r="F114" s="77"/>
      <c r="G114" s="75"/>
      <c r="H114" s="75"/>
      <c r="I114" s="76"/>
    </row>
    <row r="115" spans="2:9" ht="12.75">
      <c r="B115" s="92">
        <v>37004</v>
      </c>
      <c r="C115" s="75"/>
      <c r="D115" s="93"/>
      <c r="E115" s="94"/>
      <c r="F115" s="77"/>
      <c r="G115" s="75"/>
      <c r="H115" s="75"/>
      <c r="I115" s="76"/>
    </row>
    <row r="116" spans="2:9" ht="12.75">
      <c r="B116" s="92">
        <v>37005</v>
      </c>
      <c r="C116" s="75"/>
      <c r="D116" s="93"/>
      <c r="E116" s="94"/>
      <c r="F116" s="77"/>
      <c r="G116" s="75"/>
      <c r="H116" s="75"/>
      <c r="I116" s="76"/>
    </row>
    <row r="117" spans="2:9" ht="12.75">
      <c r="B117" s="92">
        <v>37006</v>
      </c>
      <c r="C117" s="75"/>
      <c r="D117" s="93"/>
      <c r="E117" s="94"/>
      <c r="F117" s="77"/>
      <c r="G117" s="75"/>
      <c r="H117" s="75"/>
      <c r="I117" s="76"/>
    </row>
    <row r="118" spans="2:9" ht="12.75">
      <c r="B118" s="92">
        <v>37007</v>
      </c>
      <c r="C118" s="75"/>
      <c r="D118" s="93"/>
      <c r="E118" s="94"/>
      <c r="F118" s="77"/>
      <c r="G118" s="75"/>
      <c r="H118" s="75"/>
      <c r="I118" s="76"/>
    </row>
    <row r="119" spans="2:9" ht="12.75">
      <c r="B119" s="92">
        <v>37008</v>
      </c>
      <c r="C119" s="75"/>
      <c r="D119" s="93"/>
      <c r="E119" s="94"/>
      <c r="F119" s="77"/>
      <c r="G119" s="75"/>
      <c r="H119" s="75"/>
      <c r="I119" s="76"/>
    </row>
    <row r="120" spans="2:9" ht="12.75">
      <c r="B120" s="92">
        <v>37009</v>
      </c>
      <c r="C120" s="75"/>
      <c r="D120" s="93"/>
      <c r="E120" s="94"/>
      <c r="F120" s="77"/>
      <c r="G120" s="75"/>
      <c r="H120" s="75"/>
      <c r="I120" s="76"/>
    </row>
    <row r="121" spans="2:9" ht="12.75">
      <c r="B121" s="92">
        <v>37010</v>
      </c>
      <c r="C121" s="75"/>
      <c r="D121" s="93"/>
      <c r="E121" s="94"/>
      <c r="F121" s="77"/>
      <c r="G121" s="75"/>
      <c r="H121" s="75"/>
      <c r="I121" s="76"/>
    </row>
    <row r="122" spans="2:9" ht="12.75">
      <c r="B122" s="92">
        <v>37011</v>
      </c>
      <c r="C122" s="75"/>
      <c r="D122" s="93"/>
      <c r="E122" s="94"/>
      <c r="F122" s="77"/>
      <c r="G122" s="75"/>
      <c r="H122" s="75"/>
      <c r="I122" s="76"/>
    </row>
    <row r="123" spans="2:9" ht="12.75">
      <c r="B123" s="92">
        <v>37012</v>
      </c>
      <c r="C123" s="75"/>
      <c r="D123" s="93"/>
      <c r="E123" s="94"/>
      <c r="F123" s="77"/>
      <c r="G123" s="75"/>
      <c r="H123" s="75"/>
      <c r="I123" s="76"/>
    </row>
    <row r="124" spans="2:9" ht="12.75">
      <c r="B124" s="92">
        <v>37013</v>
      </c>
      <c r="C124" s="75"/>
      <c r="D124" s="93"/>
      <c r="E124" s="94"/>
      <c r="F124" s="77"/>
      <c r="G124" s="75"/>
      <c r="H124" s="75"/>
      <c r="I124" s="76"/>
    </row>
    <row r="125" spans="2:9" ht="12.75">
      <c r="B125" s="92">
        <v>37014</v>
      </c>
      <c r="C125" s="75"/>
      <c r="D125" s="93"/>
      <c r="E125" s="94"/>
      <c r="F125" s="77"/>
      <c r="G125" s="75"/>
      <c r="H125" s="75"/>
      <c r="I125" s="76"/>
    </row>
    <row r="126" spans="2:9" ht="12.75">
      <c r="B126" s="92">
        <v>37015</v>
      </c>
      <c r="C126" s="75"/>
      <c r="D126" s="93"/>
      <c r="E126" s="94"/>
      <c r="F126" s="77"/>
      <c r="G126" s="75"/>
      <c r="H126" s="75"/>
      <c r="I126" s="76"/>
    </row>
    <row r="127" spans="2:9" ht="12.75">
      <c r="B127" s="92">
        <v>37016</v>
      </c>
      <c r="C127" s="75"/>
      <c r="D127" s="93"/>
      <c r="E127" s="94"/>
      <c r="F127" s="77"/>
      <c r="G127" s="75"/>
      <c r="H127" s="75"/>
      <c r="I127" s="76"/>
    </row>
    <row r="128" spans="2:9" ht="12.75">
      <c r="B128" s="92">
        <v>37017</v>
      </c>
      <c r="C128" s="75"/>
      <c r="D128" s="93"/>
      <c r="E128" s="94"/>
      <c r="F128" s="77"/>
      <c r="G128" s="75"/>
      <c r="H128" s="75"/>
      <c r="I128" s="76"/>
    </row>
    <row r="129" spans="2:9" ht="12.75">
      <c r="B129" s="92">
        <v>37018</v>
      </c>
      <c r="C129" s="75"/>
      <c r="D129" s="93"/>
      <c r="E129" s="94"/>
      <c r="F129" s="77"/>
      <c r="G129" s="75"/>
      <c r="H129" s="75"/>
      <c r="I129" s="76"/>
    </row>
    <row r="130" spans="2:9" ht="12.75">
      <c r="B130" s="92">
        <v>37019</v>
      </c>
      <c r="C130" s="75"/>
      <c r="D130" s="93"/>
      <c r="E130" s="94"/>
      <c r="F130" s="77"/>
      <c r="G130" s="75"/>
      <c r="H130" s="75"/>
      <c r="I130" s="76"/>
    </row>
    <row r="131" spans="2:9" ht="12.75">
      <c r="B131" s="92">
        <v>37020</v>
      </c>
      <c r="C131" s="75"/>
      <c r="D131" s="93"/>
      <c r="E131" s="94"/>
      <c r="F131" s="77"/>
      <c r="G131" s="75"/>
      <c r="H131" s="75"/>
      <c r="I131" s="76"/>
    </row>
    <row r="132" spans="2:9" ht="12.75">
      <c r="B132" s="92">
        <v>37021</v>
      </c>
      <c r="C132" s="75"/>
      <c r="D132" s="93"/>
      <c r="E132" s="94"/>
      <c r="F132" s="77"/>
      <c r="G132" s="75"/>
      <c r="H132" s="75"/>
      <c r="I132" s="76"/>
    </row>
    <row r="133" spans="2:9" ht="12.75">
      <c r="B133" s="92">
        <v>37022</v>
      </c>
      <c r="C133" s="75"/>
      <c r="D133" s="93"/>
      <c r="E133" s="94"/>
      <c r="F133" s="77"/>
      <c r="G133" s="75"/>
      <c r="H133" s="75"/>
      <c r="I133" s="76"/>
    </row>
    <row r="134" spans="2:9" ht="12.75">
      <c r="B134" s="92">
        <v>37023</v>
      </c>
      <c r="C134" s="75"/>
      <c r="D134" s="93"/>
      <c r="E134" s="94"/>
      <c r="F134" s="77"/>
      <c r="G134" s="75"/>
      <c r="H134" s="75"/>
      <c r="I134" s="76"/>
    </row>
    <row r="135" spans="2:9" ht="12.75">
      <c r="B135" s="92">
        <v>37024</v>
      </c>
      <c r="C135" s="75"/>
      <c r="D135" s="93"/>
      <c r="E135" s="94"/>
      <c r="F135" s="77"/>
      <c r="G135" s="75"/>
      <c r="H135" s="75"/>
      <c r="I135" s="76"/>
    </row>
    <row r="136" spans="2:9" ht="12.75">
      <c r="B136" s="92">
        <v>37025</v>
      </c>
      <c r="C136" s="75"/>
      <c r="D136" s="93"/>
      <c r="E136" s="94"/>
      <c r="F136" s="77"/>
      <c r="G136" s="75"/>
      <c r="H136" s="75"/>
      <c r="I136" s="76"/>
    </row>
    <row r="137" spans="2:9" ht="12.75">
      <c r="B137" s="92">
        <v>37026</v>
      </c>
      <c r="C137" s="75"/>
      <c r="D137" s="93"/>
      <c r="E137" s="94"/>
      <c r="F137" s="77"/>
      <c r="G137" s="75"/>
      <c r="H137" s="75"/>
      <c r="I137" s="76"/>
    </row>
    <row r="138" spans="2:9" ht="12.75">
      <c r="B138" s="92">
        <v>37027</v>
      </c>
      <c r="C138" s="75"/>
      <c r="D138" s="93"/>
      <c r="E138" s="94"/>
      <c r="F138" s="77"/>
      <c r="G138" s="75"/>
      <c r="H138" s="75"/>
      <c r="I138" s="76"/>
    </row>
    <row r="139" spans="2:9" ht="12.75">
      <c r="B139" s="92">
        <v>37028</v>
      </c>
      <c r="C139" s="75"/>
      <c r="D139" s="93"/>
      <c r="E139" s="94"/>
      <c r="F139" s="77"/>
      <c r="G139" s="75"/>
      <c r="H139" s="75"/>
      <c r="I139" s="76"/>
    </row>
    <row r="140" spans="2:9" ht="12.75">
      <c r="B140" s="92">
        <v>37029</v>
      </c>
      <c r="C140" s="75"/>
      <c r="D140" s="93"/>
      <c r="E140" s="94"/>
      <c r="F140" s="77"/>
      <c r="G140" s="75"/>
      <c r="H140" s="75"/>
      <c r="I140" s="76"/>
    </row>
    <row r="141" spans="2:9" ht="12.75">
      <c r="B141" s="92">
        <v>37030</v>
      </c>
      <c r="C141" s="75"/>
      <c r="D141" s="93"/>
      <c r="E141" s="94"/>
      <c r="F141" s="77"/>
      <c r="G141" s="75"/>
      <c r="H141" s="75"/>
      <c r="I141" s="76"/>
    </row>
    <row r="142" spans="2:9" ht="12.75">
      <c r="B142" s="92">
        <v>37031</v>
      </c>
      <c r="C142" s="75"/>
      <c r="D142" s="93"/>
      <c r="E142" s="94"/>
      <c r="F142" s="77"/>
      <c r="G142" s="75"/>
      <c r="H142" s="75"/>
      <c r="I142" s="76"/>
    </row>
    <row r="143" spans="2:9" ht="12.75">
      <c r="B143" s="92">
        <v>37032</v>
      </c>
      <c r="C143" s="75"/>
      <c r="D143" s="93"/>
      <c r="E143" s="94"/>
      <c r="F143" s="77"/>
      <c r="G143" s="75"/>
      <c r="H143" s="75"/>
      <c r="I143" s="76"/>
    </row>
    <row r="144" spans="2:9" ht="12.75">
      <c r="B144" s="92">
        <v>37033</v>
      </c>
      <c r="C144" s="75"/>
      <c r="D144" s="93"/>
      <c r="E144" s="94"/>
      <c r="F144" s="77"/>
      <c r="G144" s="75"/>
      <c r="H144" s="75"/>
      <c r="I144" s="76"/>
    </row>
    <row r="145" spans="2:9" ht="12.75">
      <c r="B145" s="92">
        <v>37034</v>
      </c>
      <c r="C145" s="75"/>
      <c r="D145" s="93"/>
      <c r="E145" s="94"/>
      <c r="F145" s="77"/>
      <c r="G145" s="75"/>
      <c r="H145" s="75"/>
      <c r="I145" s="76"/>
    </row>
    <row r="146" spans="2:9" ht="12.75">
      <c r="B146" s="92">
        <v>37035</v>
      </c>
      <c r="C146" s="75"/>
      <c r="D146" s="93"/>
      <c r="E146" s="94"/>
      <c r="F146" s="77"/>
      <c r="G146" s="75"/>
      <c r="H146" s="75"/>
      <c r="I146" s="76"/>
    </row>
    <row r="147" spans="2:9" ht="12.75">
      <c r="B147" s="92">
        <v>37036</v>
      </c>
      <c r="C147" s="75"/>
      <c r="D147" s="93"/>
      <c r="E147" s="94"/>
      <c r="F147" s="77"/>
      <c r="G147" s="75"/>
      <c r="H147" s="75"/>
      <c r="I147" s="76"/>
    </row>
    <row r="148" spans="2:9" ht="12.75">
      <c r="B148" s="92">
        <v>37037</v>
      </c>
      <c r="C148" s="75"/>
      <c r="D148" s="93"/>
      <c r="E148" s="94"/>
      <c r="F148" s="77"/>
      <c r="G148" s="75"/>
      <c r="H148" s="75"/>
      <c r="I148" s="76"/>
    </row>
    <row r="149" spans="2:9" ht="12.75">
      <c r="B149" s="92">
        <v>37038</v>
      </c>
      <c r="C149" s="75"/>
      <c r="D149" s="93"/>
      <c r="E149" s="94"/>
      <c r="F149" s="77"/>
      <c r="G149" s="75"/>
      <c r="H149" s="75"/>
      <c r="I149" s="76"/>
    </row>
    <row r="150" spans="2:9" ht="12.75">
      <c r="B150" s="92">
        <v>37039</v>
      </c>
      <c r="C150" s="75"/>
      <c r="D150" s="93"/>
      <c r="E150" s="94"/>
      <c r="F150" s="77"/>
      <c r="G150" s="75"/>
      <c r="H150" s="75"/>
      <c r="I150" s="76"/>
    </row>
    <row r="151" spans="2:9" ht="12.75">
      <c r="B151" s="92">
        <v>37040</v>
      </c>
      <c r="C151" s="75"/>
      <c r="D151" s="93"/>
      <c r="E151" s="94"/>
      <c r="F151" s="77"/>
      <c r="G151" s="75"/>
      <c r="H151" s="75"/>
      <c r="I151" s="76"/>
    </row>
    <row r="152" spans="2:9" ht="12.75">
      <c r="B152" s="92">
        <v>37041</v>
      </c>
      <c r="C152" s="75"/>
      <c r="D152" s="93"/>
      <c r="E152" s="94"/>
      <c r="F152" s="77"/>
      <c r="G152" s="75"/>
      <c r="H152" s="75"/>
      <c r="I152" s="76"/>
    </row>
    <row r="153" spans="2:9" ht="12.75">
      <c r="B153" s="92">
        <v>37042</v>
      </c>
      <c r="C153" s="75"/>
      <c r="D153" s="93"/>
      <c r="E153" s="94"/>
      <c r="F153" s="77"/>
      <c r="G153" s="75"/>
      <c r="H153" s="75"/>
      <c r="I153" s="76"/>
    </row>
    <row r="154" spans="2:9" ht="12.75">
      <c r="B154" s="92">
        <v>37043</v>
      </c>
      <c r="C154" s="75"/>
      <c r="D154" s="93"/>
      <c r="E154" s="94"/>
      <c r="F154" s="77"/>
      <c r="G154" s="75"/>
      <c r="H154" s="75"/>
      <c r="I154" s="76"/>
    </row>
    <row r="155" spans="2:9" ht="12.75">
      <c r="B155" s="92">
        <v>37044</v>
      </c>
      <c r="C155" s="75"/>
      <c r="D155" s="93"/>
      <c r="E155" s="94"/>
      <c r="F155" s="77"/>
      <c r="G155" s="75"/>
      <c r="H155" s="75"/>
      <c r="I155" s="76"/>
    </row>
    <row r="156" spans="2:9" ht="12.75">
      <c r="B156" s="92">
        <v>37045</v>
      </c>
      <c r="C156" s="75"/>
      <c r="D156" s="93"/>
      <c r="E156" s="94"/>
      <c r="F156" s="77"/>
      <c r="G156" s="75"/>
      <c r="H156" s="75"/>
      <c r="I156" s="76"/>
    </row>
    <row r="157" spans="2:9" ht="12.75">
      <c r="B157" s="92">
        <v>37046</v>
      </c>
      <c r="C157" s="75"/>
      <c r="D157" s="93"/>
      <c r="E157" s="94"/>
      <c r="F157" s="77"/>
      <c r="G157" s="75"/>
      <c r="H157" s="75"/>
      <c r="I157" s="76"/>
    </row>
    <row r="158" spans="2:9" ht="12.75">
      <c r="B158" s="92">
        <v>37047</v>
      </c>
      <c r="C158" s="75"/>
      <c r="D158" s="93"/>
      <c r="E158" s="94"/>
      <c r="F158" s="77"/>
      <c r="G158" s="75"/>
      <c r="H158" s="75"/>
      <c r="I158" s="76"/>
    </row>
    <row r="159" spans="2:9" ht="12.75">
      <c r="B159" s="92">
        <v>37048</v>
      </c>
      <c r="C159" s="75"/>
      <c r="D159" s="93"/>
      <c r="E159" s="94"/>
      <c r="F159" s="77"/>
      <c r="G159" s="75"/>
      <c r="H159" s="75"/>
      <c r="I159" s="76"/>
    </row>
    <row r="160" spans="2:9" ht="12.75">
      <c r="B160" s="92">
        <v>37049</v>
      </c>
      <c r="C160" s="75"/>
      <c r="D160" s="93"/>
      <c r="E160" s="94"/>
      <c r="F160" s="77"/>
      <c r="G160" s="75"/>
      <c r="H160" s="75"/>
      <c r="I160" s="76"/>
    </row>
    <row r="161" spans="2:9" ht="12.75">
      <c r="B161" s="92">
        <v>37050</v>
      </c>
      <c r="C161" s="75"/>
      <c r="D161" s="93"/>
      <c r="E161" s="94"/>
      <c r="F161" s="77"/>
      <c r="G161" s="75"/>
      <c r="H161" s="75"/>
      <c r="I161" s="76"/>
    </row>
    <row r="162" spans="2:9" ht="12.75">
      <c r="B162" s="92">
        <v>37051</v>
      </c>
      <c r="C162" s="75"/>
      <c r="D162" s="93"/>
      <c r="E162" s="94"/>
      <c r="F162" s="77"/>
      <c r="G162" s="75"/>
      <c r="H162" s="75"/>
      <c r="I162" s="76"/>
    </row>
    <row r="163" spans="2:9" ht="12.75">
      <c r="B163" s="92">
        <v>37052</v>
      </c>
      <c r="C163" s="75"/>
      <c r="D163" s="93"/>
      <c r="E163" s="94"/>
      <c r="F163" s="77"/>
      <c r="G163" s="75"/>
      <c r="H163" s="75"/>
      <c r="I163" s="76"/>
    </row>
    <row r="164" spans="2:9" ht="12.75">
      <c r="B164" s="92">
        <v>37053</v>
      </c>
      <c r="C164" s="75"/>
      <c r="D164" s="93"/>
      <c r="E164" s="94"/>
      <c r="F164" s="77"/>
      <c r="G164" s="75"/>
      <c r="H164" s="75"/>
      <c r="I164" s="76"/>
    </row>
    <row r="165" spans="2:9" ht="12.75">
      <c r="B165" s="92">
        <v>37054</v>
      </c>
      <c r="C165" s="75"/>
      <c r="D165" s="93"/>
      <c r="E165" s="94"/>
      <c r="F165" s="77"/>
      <c r="G165" s="75"/>
      <c r="H165" s="75"/>
      <c r="I165" s="76"/>
    </row>
    <row r="166" spans="2:9" ht="12.75">
      <c r="B166" s="92">
        <v>37055</v>
      </c>
      <c r="C166" s="75"/>
      <c r="D166" s="93"/>
      <c r="E166" s="94"/>
      <c r="F166" s="77"/>
      <c r="G166" s="75"/>
      <c r="H166" s="75"/>
      <c r="I166" s="76"/>
    </row>
    <row r="167" spans="2:9" ht="12.75">
      <c r="B167" s="92">
        <v>37056</v>
      </c>
      <c r="C167" s="75"/>
      <c r="D167" s="93"/>
      <c r="E167" s="94"/>
      <c r="F167" s="77"/>
      <c r="G167" s="75"/>
      <c r="H167" s="75"/>
      <c r="I167" s="76"/>
    </row>
    <row r="168" spans="2:9" ht="12.75">
      <c r="B168" s="92">
        <v>37057</v>
      </c>
      <c r="C168" s="75"/>
      <c r="D168" s="93"/>
      <c r="E168" s="94"/>
      <c r="F168" s="77"/>
      <c r="G168" s="75"/>
      <c r="H168" s="75"/>
      <c r="I168" s="76"/>
    </row>
    <row r="169" spans="2:9" ht="12.75">
      <c r="B169" s="92">
        <v>37058</v>
      </c>
      <c r="C169" s="75"/>
      <c r="D169" s="93"/>
      <c r="E169" s="94"/>
      <c r="F169" s="77"/>
      <c r="G169" s="75"/>
      <c r="H169" s="75"/>
      <c r="I169" s="76"/>
    </row>
    <row r="170" spans="2:9" ht="12.75">
      <c r="B170" s="92">
        <v>37059</v>
      </c>
      <c r="C170" s="75"/>
      <c r="D170" s="93"/>
      <c r="E170" s="94"/>
      <c r="F170" s="77"/>
      <c r="G170" s="75"/>
      <c r="H170" s="75"/>
      <c r="I170" s="76"/>
    </row>
    <row r="171" spans="2:9" ht="12.75">
      <c r="B171" s="92">
        <v>37060</v>
      </c>
      <c r="C171" s="75"/>
      <c r="D171" s="93"/>
      <c r="E171" s="94"/>
      <c r="F171" s="77"/>
      <c r="G171" s="75"/>
      <c r="H171" s="75"/>
      <c r="I171" s="76"/>
    </row>
    <row r="172" spans="2:9" ht="12.75">
      <c r="B172" s="92">
        <v>37061</v>
      </c>
      <c r="C172" s="75"/>
      <c r="D172" s="93"/>
      <c r="E172" s="94"/>
      <c r="F172" s="77"/>
      <c r="G172" s="75"/>
      <c r="H172" s="75"/>
      <c r="I172" s="76"/>
    </row>
    <row r="173" spans="2:9" ht="12.75">
      <c r="B173" s="92">
        <v>37062</v>
      </c>
      <c r="C173" s="75"/>
      <c r="D173" s="93"/>
      <c r="E173" s="94"/>
      <c r="F173" s="77"/>
      <c r="G173" s="75"/>
      <c r="H173" s="75"/>
      <c r="I173" s="76"/>
    </row>
    <row r="174" spans="2:9" ht="12.75">
      <c r="B174" s="92">
        <v>37063</v>
      </c>
      <c r="C174" s="75"/>
      <c r="D174" s="93"/>
      <c r="E174" s="94"/>
      <c r="F174" s="77"/>
      <c r="G174" s="75"/>
      <c r="H174" s="75"/>
      <c r="I174" s="76"/>
    </row>
    <row r="175" spans="2:9" ht="12.75">
      <c r="B175" s="92">
        <v>37064</v>
      </c>
      <c r="C175" s="75"/>
      <c r="D175" s="93"/>
      <c r="E175" s="94"/>
      <c r="F175" s="77"/>
      <c r="G175" s="75"/>
      <c r="H175" s="75"/>
      <c r="I175" s="76"/>
    </row>
    <row r="176" spans="2:9" ht="12.75">
      <c r="B176" s="92">
        <v>37065</v>
      </c>
      <c r="C176" s="75"/>
      <c r="D176" s="93"/>
      <c r="E176" s="94"/>
      <c r="F176" s="77"/>
      <c r="G176" s="75"/>
      <c r="H176" s="75"/>
      <c r="I176" s="76"/>
    </row>
    <row r="177" spans="2:9" ht="12.75">
      <c r="B177" s="92">
        <v>37066</v>
      </c>
      <c r="C177" s="75"/>
      <c r="D177" s="93"/>
      <c r="E177" s="94"/>
      <c r="F177" s="77"/>
      <c r="G177" s="75"/>
      <c r="H177" s="75"/>
      <c r="I177" s="76"/>
    </row>
    <row r="178" spans="2:9" ht="12.75">
      <c r="B178" s="92">
        <v>37067</v>
      </c>
      <c r="C178" s="75"/>
      <c r="D178" s="93"/>
      <c r="E178" s="94"/>
      <c r="F178" s="77"/>
      <c r="G178" s="75"/>
      <c r="H178" s="75"/>
      <c r="I178" s="76"/>
    </row>
    <row r="179" spans="2:9" ht="12.75">
      <c r="B179" s="92">
        <v>37068</v>
      </c>
      <c r="C179" s="75"/>
      <c r="D179" s="93"/>
      <c r="E179" s="94"/>
      <c r="F179" s="77"/>
      <c r="G179" s="75"/>
      <c r="H179" s="75"/>
      <c r="I179" s="76"/>
    </row>
    <row r="180" spans="2:9" ht="12.75">
      <c r="B180" s="92">
        <v>37069</v>
      </c>
      <c r="C180" s="75"/>
      <c r="D180" s="93"/>
      <c r="E180" s="94"/>
      <c r="F180" s="77"/>
      <c r="G180" s="75"/>
      <c r="H180" s="75"/>
      <c r="I180" s="76"/>
    </row>
    <row r="181" spans="2:9" ht="12.75">
      <c r="B181" s="92">
        <v>37070</v>
      </c>
      <c r="C181" s="75"/>
      <c r="D181" s="93"/>
      <c r="E181" s="94"/>
      <c r="F181" s="77"/>
      <c r="G181" s="75"/>
      <c r="H181" s="75"/>
      <c r="I181" s="76"/>
    </row>
    <row r="182" spans="2:9" ht="12.75">
      <c r="B182" s="92">
        <v>37071</v>
      </c>
      <c r="C182" s="75"/>
      <c r="D182" s="93"/>
      <c r="E182" s="94"/>
      <c r="F182" s="77"/>
      <c r="G182" s="75"/>
      <c r="H182" s="75"/>
      <c r="I182" s="76"/>
    </row>
    <row r="183" spans="2:9" ht="12.75">
      <c r="B183" s="92">
        <v>37072</v>
      </c>
      <c r="C183" s="75"/>
      <c r="D183" s="93"/>
      <c r="E183" s="94"/>
      <c r="F183" s="77"/>
      <c r="G183" s="75"/>
      <c r="H183" s="75"/>
      <c r="I183" s="76"/>
    </row>
    <row r="184" spans="2:9" ht="12.75">
      <c r="B184" s="92">
        <v>37073</v>
      </c>
      <c r="C184" s="75"/>
      <c r="D184" s="93"/>
      <c r="E184" s="94"/>
      <c r="F184" s="77"/>
      <c r="G184" s="75"/>
      <c r="H184" s="75"/>
      <c r="I184" s="76"/>
    </row>
    <row r="185" spans="2:9" ht="12.75">
      <c r="B185" s="92">
        <v>37074</v>
      </c>
      <c r="C185" s="75"/>
      <c r="D185" s="93"/>
      <c r="E185" s="94"/>
      <c r="F185" s="77"/>
      <c r="G185" s="75"/>
      <c r="H185" s="75"/>
      <c r="I185" s="76"/>
    </row>
    <row r="186" spans="2:9" ht="12.75">
      <c r="B186" s="92">
        <v>37075</v>
      </c>
      <c r="C186" s="75"/>
      <c r="D186" s="93"/>
      <c r="E186" s="94"/>
      <c r="F186" s="77"/>
      <c r="G186" s="75"/>
      <c r="H186" s="75"/>
      <c r="I186" s="76"/>
    </row>
    <row r="187" spans="2:9" ht="12.75">
      <c r="B187" s="92">
        <v>37076</v>
      </c>
      <c r="C187" s="75"/>
      <c r="D187" s="93"/>
      <c r="E187" s="94"/>
      <c r="F187" s="77"/>
      <c r="G187" s="75"/>
      <c r="H187" s="75"/>
      <c r="I187" s="76"/>
    </row>
    <row r="188" spans="2:9" ht="12.75">
      <c r="B188" s="92">
        <v>37077</v>
      </c>
      <c r="C188" s="75"/>
      <c r="D188" s="93"/>
      <c r="E188" s="94"/>
      <c r="F188" s="77"/>
      <c r="G188" s="75"/>
      <c r="H188" s="75"/>
      <c r="I188" s="76"/>
    </row>
    <row r="189" spans="2:9" ht="12.75">
      <c r="B189" s="92">
        <v>37078</v>
      </c>
      <c r="C189" s="75"/>
      <c r="D189" s="93"/>
      <c r="E189" s="94"/>
      <c r="F189" s="77"/>
      <c r="G189" s="75"/>
      <c r="H189" s="75"/>
      <c r="I189" s="76"/>
    </row>
    <row r="190" spans="2:9" ht="12.75">
      <c r="B190" s="92">
        <v>37079</v>
      </c>
      <c r="C190" s="75"/>
      <c r="D190" s="93"/>
      <c r="E190" s="94"/>
      <c r="F190" s="77"/>
      <c r="G190" s="75"/>
      <c r="H190" s="75"/>
      <c r="I190" s="76"/>
    </row>
    <row r="191" spans="2:9" ht="12.75">
      <c r="B191" s="92">
        <v>37080</v>
      </c>
      <c r="C191" s="75"/>
      <c r="D191" s="93"/>
      <c r="E191" s="94"/>
      <c r="F191" s="77"/>
      <c r="G191" s="75"/>
      <c r="H191" s="75"/>
      <c r="I191" s="76"/>
    </row>
    <row r="192" spans="2:9" ht="12.75">
      <c r="B192" s="92">
        <v>37081</v>
      </c>
      <c r="C192" s="75"/>
      <c r="D192" s="93"/>
      <c r="E192" s="94"/>
      <c r="F192" s="77"/>
      <c r="G192" s="75"/>
      <c r="H192" s="75"/>
      <c r="I192" s="76"/>
    </row>
    <row r="193" spans="2:9" ht="12.75">
      <c r="B193" s="92">
        <v>37082</v>
      </c>
      <c r="C193" s="75"/>
      <c r="D193" s="93"/>
      <c r="E193" s="94"/>
      <c r="F193" s="77"/>
      <c r="G193" s="75"/>
      <c r="H193" s="75"/>
      <c r="I193" s="76"/>
    </row>
    <row r="194" spans="2:9" ht="12.75">
      <c r="B194" s="92">
        <v>37083</v>
      </c>
      <c r="C194" s="75"/>
      <c r="D194" s="93"/>
      <c r="E194" s="94"/>
      <c r="F194" s="77"/>
      <c r="G194" s="75"/>
      <c r="H194" s="75"/>
      <c r="I194" s="76"/>
    </row>
    <row r="195" spans="2:9" ht="12.75">
      <c r="B195" s="92">
        <v>37084</v>
      </c>
      <c r="C195" s="75"/>
      <c r="D195" s="93"/>
      <c r="E195" s="94"/>
      <c r="F195" s="77"/>
      <c r="G195" s="75"/>
      <c r="H195" s="75"/>
      <c r="I195" s="76"/>
    </row>
    <row r="196" spans="2:9" ht="12.75">
      <c r="B196" s="92">
        <v>37085</v>
      </c>
      <c r="C196" s="75"/>
      <c r="D196" s="93"/>
      <c r="E196" s="94"/>
      <c r="F196" s="77"/>
      <c r="G196" s="75"/>
      <c r="H196" s="75"/>
      <c r="I196" s="76"/>
    </row>
    <row r="197" spans="2:9" ht="12.75">
      <c r="B197" s="92">
        <v>37086</v>
      </c>
      <c r="C197" s="75"/>
      <c r="D197" s="93"/>
      <c r="E197" s="94"/>
      <c r="F197" s="77"/>
      <c r="G197" s="75"/>
      <c r="H197" s="75"/>
      <c r="I197" s="76"/>
    </row>
    <row r="198" spans="2:9" ht="12.75">
      <c r="B198" s="92">
        <v>37087</v>
      </c>
      <c r="C198" s="75"/>
      <c r="D198" s="93"/>
      <c r="E198" s="94"/>
      <c r="F198" s="77"/>
      <c r="G198" s="75"/>
      <c r="H198" s="75"/>
      <c r="I198" s="76"/>
    </row>
    <row r="199" spans="2:9" ht="12.75">
      <c r="B199" s="92">
        <v>37088</v>
      </c>
      <c r="C199" s="75"/>
      <c r="D199" s="93"/>
      <c r="E199" s="94"/>
      <c r="F199" s="77"/>
      <c r="G199" s="75"/>
      <c r="H199" s="75"/>
      <c r="I199" s="76"/>
    </row>
    <row r="200" spans="2:9" ht="12.75">
      <c r="B200" s="92">
        <v>37089</v>
      </c>
      <c r="C200" s="75"/>
      <c r="D200" s="93"/>
      <c r="E200" s="94"/>
      <c r="F200" s="77"/>
      <c r="G200" s="75"/>
      <c r="H200" s="75"/>
      <c r="I200" s="76"/>
    </row>
    <row r="201" spans="2:9" ht="12.75">
      <c r="B201" s="92">
        <v>37090</v>
      </c>
      <c r="C201" s="75"/>
      <c r="D201" s="93"/>
      <c r="E201" s="94"/>
      <c r="F201" s="77"/>
      <c r="G201" s="75"/>
      <c r="H201" s="75"/>
      <c r="I201" s="76"/>
    </row>
    <row r="202" spans="2:9" ht="12.75">
      <c r="B202" s="92">
        <v>37091</v>
      </c>
      <c r="C202" s="75"/>
      <c r="D202" s="93"/>
      <c r="E202" s="94"/>
      <c r="F202" s="77"/>
      <c r="G202" s="75"/>
      <c r="H202" s="75"/>
      <c r="I202" s="76"/>
    </row>
    <row r="203" spans="2:9" ht="12.75">
      <c r="B203" s="92">
        <v>37092</v>
      </c>
      <c r="C203" s="75"/>
      <c r="D203" s="93"/>
      <c r="E203" s="94"/>
      <c r="F203" s="77"/>
      <c r="G203" s="75"/>
      <c r="H203" s="75"/>
      <c r="I203" s="76"/>
    </row>
    <row r="204" spans="2:9" ht="12.75">
      <c r="B204" s="92">
        <v>37093</v>
      </c>
      <c r="C204" s="75"/>
      <c r="D204" s="93"/>
      <c r="E204" s="94"/>
      <c r="F204" s="77"/>
      <c r="G204" s="75"/>
      <c r="H204" s="75"/>
      <c r="I204" s="76"/>
    </row>
    <row r="205" spans="2:9" ht="12.75">
      <c r="B205" s="92">
        <v>37094</v>
      </c>
      <c r="C205" s="75"/>
      <c r="D205" s="93"/>
      <c r="E205" s="94"/>
      <c r="F205" s="77"/>
      <c r="G205" s="75"/>
      <c r="H205" s="75"/>
      <c r="I205" s="76"/>
    </row>
    <row r="206" spans="2:9" ht="12.75">
      <c r="B206" s="92">
        <v>37095</v>
      </c>
      <c r="C206" s="75"/>
      <c r="D206" s="93"/>
      <c r="E206" s="94"/>
      <c r="F206" s="77"/>
      <c r="G206" s="75"/>
      <c r="H206" s="75"/>
      <c r="I206" s="76"/>
    </row>
    <row r="207" spans="2:9" ht="12.75">
      <c r="B207" s="92">
        <v>37096</v>
      </c>
      <c r="C207" s="75"/>
      <c r="D207" s="93"/>
      <c r="E207" s="94"/>
      <c r="F207" s="77"/>
      <c r="G207" s="75"/>
      <c r="H207" s="75"/>
      <c r="I207" s="76"/>
    </row>
    <row r="208" spans="2:9" ht="12.75">
      <c r="B208" s="92">
        <v>37097</v>
      </c>
      <c r="C208" s="75"/>
      <c r="D208" s="93"/>
      <c r="E208" s="94"/>
      <c r="F208" s="77"/>
      <c r="G208" s="75"/>
      <c r="H208" s="75"/>
      <c r="I208" s="76"/>
    </row>
    <row r="209" spans="2:9" ht="12.75">
      <c r="B209" s="92">
        <v>37098</v>
      </c>
      <c r="C209" s="75"/>
      <c r="D209" s="93"/>
      <c r="E209" s="94"/>
      <c r="F209" s="77"/>
      <c r="G209" s="75"/>
      <c r="H209" s="75"/>
      <c r="I209" s="76"/>
    </row>
    <row r="210" spans="2:9" ht="12.75">
      <c r="B210" s="92">
        <v>37099</v>
      </c>
      <c r="C210" s="75"/>
      <c r="D210" s="93"/>
      <c r="E210" s="94"/>
      <c r="F210" s="77"/>
      <c r="G210" s="75"/>
      <c r="H210" s="75"/>
      <c r="I210" s="76"/>
    </row>
    <row r="211" spans="2:9" ht="12.75">
      <c r="B211" s="92">
        <v>37100</v>
      </c>
      <c r="C211" s="75"/>
      <c r="D211" s="93"/>
      <c r="E211" s="94"/>
      <c r="F211" s="77"/>
      <c r="G211" s="75"/>
      <c r="H211" s="75"/>
      <c r="I211" s="76"/>
    </row>
    <row r="212" spans="2:9" ht="12.75">
      <c r="B212" s="92">
        <v>37101</v>
      </c>
      <c r="C212" s="75"/>
      <c r="D212" s="93"/>
      <c r="E212" s="94"/>
      <c r="F212" s="77"/>
      <c r="G212" s="75"/>
      <c r="H212" s="75"/>
      <c r="I212" s="76"/>
    </row>
    <row r="213" spans="2:9" ht="12.75">
      <c r="B213" s="92">
        <v>37102</v>
      </c>
      <c r="C213" s="75"/>
      <c r="D213" s="93"/>
      <c r="E213" s="94"/>
      <c r="F213" s="77"/>
      <c r="G213" s="75"/>
      <c r="H213" s="75"/>
      <c r="I213" s="76"/>
    </row>
    <row r="214" spans="2:9" ht="12.75">
      <c r="B214" s="92">
        <v>37103</v>
      </c>
      <c r="C214" s="75"/>
      <c r="D214" s="93"/>
      <c r="E214" s="94"/>
      <c r="F214" s="77"/>
      <c r="G214" s="75"/>
      <c r="H214" s="75"/>
      <c r="I214" s="76"/>
    </row>
    <row r="215" spans="2:9" ht="12.75">
      <c r="B215" s="92">
        <v>37104</v>
      </c>
      <c r="C215" s="75"/>
      <c r="D215" s="93"/>
      <c r="E215" s="94"/>
      <c r="F215" s="77"/>
      <c r="G215" s="75"/>
      <c r="H215" s="75"/>
      <c r="I215" s="76"/>
    </row>
    <row r="216" spans="2:9" ht="12.75">
      <c r="B216" s="92">
        <v>37105</v>
      </c>
      <c r="C216" s="75"/>
      <c r="D216" s="93"/>
      <c r="E216" s="94"/>
      <c r="F216" s="77"/>
      <c r="G216" s="75"/>
      <c r="H216" s="75"/>
      <c r="I216" s="76"/>
    </row>
    <row r="217" spans="2:9" ht="12.75">
      <c r="B217" s="92">
        <v>37106</v>
      </c>
      <c r="C217" s="75"/>
      <c r="D217" s="93"/>
      <c r="E217" s="94"/>
      <c r="F217" s="77"/>
      <c r="G217" s="75"/>
      <c r="H217" s="75"/>
      <c r="I217" s="76"/>
    </row>
    <row r="218" spans="2:9" ht="12.75">
      <c r="B218" s="92">
        <v>37107</v>
      </c>
      <c r="C218" s="75"/>
      <c r="D218" s="93"/>
      <c r="E218" s="94"/>
      <c r="F218" s="77"/>
      <c r="G218" s="75"/>
      <c r="H218" s="75"/>
      <c r="I218" s="76"/>
    </row>
    <row r="219" spans="2:9" ht="12.75">
      <c r="B219" s="92">
        <v>37108</v>
      </c>
      <c r="C219" s="75"/>
      <c r="D219" s="93"/>
      <c r="E219" s="94"/>
      <c r="F219" s="77"/>
      <c r="G219" s="75"/>
      <c r="H219" s="75"/>
      <c r="I219" s="76"/>
    </row>
    <row r="220" spans="2:9" ht="12.75">
      <c r="B220" s="92">
        <v>37109</v>
      </c>
      <c r="C220" s="75"/>
      <c r="D220" s="93"/>
      <c r="E220" s="94"/>
      <c r="F220" s="77"/>
      <c r="G220" s="75"/>
      <c r="H220" s="75"/>
      <c r="I220" s="76"/>
    </row>
    <row r="221" spans="2:9" ht="12.75">
      <c r="B221" s="92">
        <v>37110</v>
      </c>
      <c r="C221" s="75"/>
      <c r="D221" s="93"/>
      <c r="E221" s="94"/>
      <c r="F221" s="77"/>
      <c r="G221" s="75"/>
      <c r="H221" s="75"/>
      <c r="I221" s="76"/>
    </row>
    <row r="222" spans="2:9" ht="12.75">
      <c r="B222" s="92">
        <v>37111</v>
      </c>
      <c r="C222" s="75"/>
      <c r="D222" s="93"/>
      <c r="E222" s="94"/>
      <c r="F222" s="77"/>
      <c r="G222" s="75"/>
      <c r="H222" s="75"/>
      <c r="I222" s="76"/>
    </row>
    <row r="223" spans="2:9" ht="12.75">
      <c r="B223" s="92">
        <v>37112</v>
      </c>
      <c r="C223" s="75"/>
      <c r="D223" s="93"/>
      <c r="E223" s="94"/>
      <c r="F223" s="77"/>
      <c r="G223" s="75"/>
      <c r="H223" s="75"/>
      <c r="I223" s="76"/>
    </row>
    <row r="224" spans="2:9" ht="12.75">
      <c r="B224" s="92">
        <v>37113</v>
      </c>
      <c r="C224" s="75"/>
      <c r="D224" s="93"/>
      <c r="E224" s="94"/>
      <c r="F224" s="77"/>
      <c r="G224" s="75"/>
      <c r="H224" s="75"/>
      <c r="I224" s="76"/>
    </row>
    <row r="225" spans="2:9" ht="12.75">
      <c r="B225" s="92">
        <v>37114</v>
      </c>
      <c r="C225" s="75"/>
      <c r="D225" s="93"/>
      <c r="E225" s="94"/>
      <c r="F225" s="77"/>
      <c r="G225" s="75"/>
      <c r="H225" s="75"/>
      <c r="I225" s="76"/>
    </row>
    <row r="226" spans="2:9" ht="12.75">
      <c r="B226" s="92">
        <v>37115</v>
      </c>
      <c r="C226" s="75"/>
      <c r="D226" s="93"/>
      <c r="E226" s="94"/>
      <c r="F226" s="77"/>
      <c r="G226" s="75"/>
      <c r="H226" s="75"/>
      <c r="I226" s="76"/>
    </row>
    <row r="227" spans="2:9" ht="12.75">
      <c r="B227" s="92">
        <v>37116</v>
      </c>
      <c r="C227" s="75"/>
      <c r="D227" s="93"/>
      <c r="E227" s="94"/>
      <c r="F227" s="77"/>
      <c r="G227" s="75"/>
      <c r="H227" s="75"/>
      <c r="I227" s="76"/>
    </row>
    <row r="228" spans="2:9" ht="12.75">
      <c r="B228" s="92">
        <v>37117</v>
      </c>
      <c r="C228" s="75"/>
      <c r="D228" s="93"/>
      <c r="E228" s="94"/>
      <c r="F228" s="77"/>
      <c r="G228" s="75"/>
      <c r="H228" s="75"/>
      <c r="I228" s="76"/>
    </row>
    <row r="229" spans="2:9" ht="12.75">
      <c r="B229" s="92">
        <v>37118</v>
      </c>
      <c r="C229" s="75"/>
      <c r="D229" s="93"/>
      <c r="E229" s="94"/>
      <c r="F229" s="77"/>
      <c r="G229" s="75"/>
      <c r="H229" s="75"/>
      <c r="I229" s="76"/>
    </row>
    <row r="230" spans="2:9" ht="12.75">
      <c r="B230" s="92">
        <v>37119</v>
      </c>
      <c r="C230" s="75"/>
      <c r="D230" s="93"/>
      <c r="E230" s="94"/>
      <c r="F230" s="77"/>
      <c r="G230" s="75"/>
      <c r="H230" s="75"/>
      <c r="I230" s="76"/>
    </row>
    <row r="231" spans="2:9" ht="12.75">
      <c r="B231" s="92">
        <v>37120</v>
      </c>
      <c r="C231" s="75"/>
      <c r="D231" s="93"/>
      <c r="E231" s="94"/>
      <c r="F231" s="77"/>
      <c r="G231" s="75"/>
      <c r="H231" s="75"/>
      <c r="I231" s="76"/>
    </row>
    <row r="232" spans="2:9" ht="12.75">
      <c r="B232" s="92">
        <v>37121</v>
      </c>
      <c r="C232" s="75"/>
      <c r="D232" s="93"/>
      <c r="E232" s="94"/>
      <c r="F232" s="77"/>
      <c r="G232" s="75"/>
      <c r="H232" s="75"/>
      <c r="I232" s="76"/>
    </row>
    <row r="233" spans="2:9" ht="12.75">
      <c r="B233" s="92">
        <v>37122</v>
      </c>
      <c r="C233" s="75"/>
      <c r="D233" s="93"/>
      <c r="E233" s="94"/>
      <c r="F233" s="77"/>
      <c r="G233" s="75"/>
      <c r="H233" s="75"/>
      <c r="I233" s="76"/>
    </row>
    <row r="234" spans="2:9" ht="12.75">
      <c r="B234" s="92">
        <v>37123</v>
      </c>
      <c r="C234" s="75"/>
      <c r="D234" s="93"/>
      <c r="E234" s="94"/>
      <c r="F234" s="77"/>
      <c r="G234" s="75"/>
      <c r="H234" s="75"/>
      <c r="I234" s="76"/>
    </row>
    <row r="235" spans="2:9" ht="12.75">
      <c r="B235" s="92">
        <v>37124</v>
      </c>
      <c r="C235" s="75"/>
      <c r="D235" s="93"/>
      <c r="E235" s="94"/>
      <c r="F235" s="77"/>
      <c r="G235" s="75"/>
      <c r="H235" s="75"/>
      <c r="I235" s="76"/>
    </row>
    <row r="236" spans="2:9" ht="12.75">
      <c r="B236" s="92">
        <v>37125</v>
      </c>
      <c r="C236" s="75"/>
      <c r="D236" s="93"/>
      <c r="E236" s="94"/>
      <c r="F236" s="77"/>
      <c r="G236" s="75"/>
      <c r="H236" s="75"/>
      <c r="I236" s="76"/>
    </row>
    <row r="237" spans="2:9" ht="12.75">
      <c r="B237" s="92">
        <v>37126</v>
      </c>
      <c r="C237" s="75"/>
      <c r="D237" s="93"/>
      <c r="E237" s="94"/>
      <c r="F237" s="77"/>
      <c r="G237" s="75"/>
      <c r="H237" s="75"/>
      <c r="I237" s="76"/>
    </row>
    <row r="238" spans="2:9" ht="12.75">
      <c r="B238" s="92">
        <v>37127</v>
      </c>
      <c r="C238" s="75"/>
      <c r="D238" s="93"/>
      <c r="E238" s="94"/>
      <c r="F238" s="77"/>
      <c r="G238" s="75"/>
      <c r="H238" s="75"/>
      <c r="I238" s="76"/>
    </row>
    <row r="239" spans="2:9" ht="12.75">
      <c r="B239" s="92">
        <v>37128</v>
      </c>
      <c r="C239" s="75"/>
      <c r="D239" s="93"/>
      <c r="E239" s="94"/>
      <c r="F239" s="77"/>
      <c r="G239" s="75"/>
      <c r="H239" s="75"/>
      <c r="I239" s="76"/>
    </row>
    <row r="240" spans="2:9" ht="12.75">
      <c r="B240" s="92">
        <v>37129</v>
      </c>
      <c r="C240" s="75"/>
      <c r="D240" s="93"/>
      <c r="E240" s="94"/>
      <c r="F240" s="77"/>
      <c r="G240" s="75"/>
      <c r="H240" s="75"/>
      <c r="I240" s="76"/>
    </row>
    <row r="241" spans="2:9" ht="12.75">
      <c r="B241" s="92">
        <v>37130</v>
      </c>
      <c r="C241" s="75"/>
      <c r="D241" s="93"/>
      <c r="E241" s="94"/>
      <c r="F241" s="77"/>
      <c r="G241" s="75"/>
      <c r="H241" s="75"/>
      <c r="I241" s="76"/>
    </row>
    <row r="242" spans="2:9" ht="12.75">
      <c r="B242" s="92">
        <v>37131</v>
      </c>
      <c r="C242" s="75"/>
      <c r="D242" s="93"/>
      <c r="E242" s="94"/>
      <c r="F242" s="77"/>
      <c r="G242" s="75"/>
      <c r="H242" s="75"/>
      <c r="I242" s="76"/>
    </row>
    <row r="243" spans="2:9" ht="12.75">
      <c r="B243" s="92">
        <v>37132</v>
      </c>
      <c r="C243" s="75"/>
      <c r="D243" s="93"/>
      <c r="E243" s="94"/>
      <c r="F243" s="77"/>
      <c r="G243" s="75"/>
      <c r="H243" s="75"/>
      <c r="I243" s="76"/>
    </row>
    <row r="244" spans="2:9" ht="12.75">
      <c r="B244" s="92">
        <v>37133</v>
      </c>
      <c r="C244" s="75"/>
      <c r="D244" s="93"/>
      <c r="E244" s="94"/>
      <c r="F244" s="77"/>
      <c r="G244" s="75"/>
      <c r="H244" s="75"/>
      <c r="I244" s="76"/>
    </row>
    <row r="245" spans="2:9" ht="12.75">
      <c r="B245" s="92">
        <v>37134</v>
      </c>
      <c r="C245" s="75"/>
      <c r="D245" s="93"/>
      <c r="E245" s="94"/>
      <c r="F245" s="77"/>
      <c r="G245" s="75"/>
      <c r="H245" s="75"/>
      <c r="I245" s="76"/>
    </row>
    <row r="246" spans="2:9" ht="12.75">
      <c r="B246" s="92">
        <v>37135</v>
      </c>
      <c r="C246" s="75"/>
      <c r="D246" s="93"/>
      <c r="E246" s="94"/>
      <c r="F246" s="77"/>
      <c r="G246" s="75"/>
      <c r="H246" s="75"/>
      <c r="I246" s="76"/>
    </row>
    <row r="247" spans="2:9" ht="12.75">
      <c r="B247" s="92">
        <v>37136</v>
      </c>
      <c r="C247" s="75"/>
      <c r="D247" s="93"/>
      <c r="E247" s="94"/>
      <c r="F247" s="77"/>
      <c r="G247" s="75"/>
      <c r="H247" s="75"/>
      <c r="I247" s="76"/>
    </row>
    <row r="248" spans="2:9" ht="12.75">
      <c r="B248" s="92">
        <v>37137</v>
      </c>
      <c r="C248" s="75"/>
      <c r="D248" s="93"/>
      <c r="E248" s="94"/>
      <c r="F248" s="77"/>
      <c r="G248" s="75"/>
      <c r="H248" s="75"/>
      <c r="I248" s="76"/>
    </row>
    <row r="249" spans="2:9" ht="12.75">
      <c r="B249" s="92">
        <v>37138</v>
      </c>
      <c r="C249" s="75"/>
      <c r="D249" s="93"/>
      <c r="E249" s="94"/>
      <c r="F249" s="77"/>
      <c r="G249" s="75"/>
      <c r="H249" s="75"/>
      <c r="I249" s="76"/>
    </row>
    <row r="250" spans="2:9" ht="12.75">
      <c r="B250" s="92">
        <v>37139</v>
      </c>
      <c r="C250" s="75"/>
      <c r="D250" s="93"/>
      <c r="E250" s="94"/>
      <c r="F250" s="77"/>
      <c r="G250" s="75"/>
      <c r="H250" s="75"/>
      <c r="I250" s="76"/>
    </row>
    <row r="251" spans="2:9" ht="12.75">
      <c r="B251" s="92">
        <v>37140</v>
      </c>
      <c r="C251" s="75"/>
      <c r="D251" s="93"/>
      <c r="E251" s="94"/>
      <c r="F251" s="77"/>
      <c r="G251" s="75"/>
      <c r="H251" s="75"/>
      <c r="I251" s="76"/>
    </row>
    <row r="252" spans="2:9" ht="12.75">
      <c r="B252" s="92">
        <v>37141</v>
      </c>
      <c r="C252" s="75"/>
      <c r="D252" s="93"/>
      <c r="E252" s="94"/>
      <c r="F252" s="77"/>
      <c r="G252" s="75"/>
      <c r="H252" s="75"/>
      <c r="I252" s="76"/>
    </row>
    <row r="253" spans="2:9" ht="12.75">
      <c r="B253" s="92">
        <v>37142</v>
      </c>
      <c r="C253" s="75"/>
      <c r="D253" s="93"/>
      <c r="E253" s="94"/>
      <c r="F253" s="77"/>
      <c r="G253" s="75"/>
      <c r="H253" s="75"/>
      <c r="I253" s="76"/>
    </row>
    <row r="254" spans="2:9" ht="12.75">
      <c r="B254" s="92">
        <v>37143</v>
      </c>
      <c r="C254" s="75"/>
      <c r="D254" s="93"/>
      <c r="E254" s="94"/>
      <c r="F254" s="77"/>
      <c r="G254" s="75"/>
      <c r="H254" s="75"/>
      <c r="I254" s="76"/>
    </row>
    <row r="255" spans="2:9" ht="12.75">
      <c r="B255" s="92">
        <v>37144</v>
      </c>
      <c r="C255" s="75"/>
      <c r="D255" s="93"/>
      <c r="E255" s="94"/>
      <c r="F255" s="77"/>
      <c r="G255" s="75"/>
      <c r="H255" s="75"/>
      <c r="I255" s="76"/>
    </row>
    <row r="256" spans="2:9" ht="12.75">
      <c r="B256" s="92">
        <v>37145</v>
      </c>
      <c r="C256" s="75"/>
      <c r="D256" s="93"/>
      <c r="E256" s="94"/>
      <c r="F256" s="77"/>
      <c r="G256" s="75"/>
      <c r="H256" s="75"/>
      <c r="I256" s="76"/>
    </row>
    <row r="257" spans="2:9" ht="12.75">
      <c r="B257" s="92">
        <v>37146</v>
      </c>
      <c r="C257" s="75"/>
      <c r="D257" s="93"/>
      <c r="E257" s="94"/>
      <c r="F257" s="77"/>
      <c r="G257" s="75"/>
      <c r="H257" s="75"/>
      <c r="I257" s="76"/>
    </row>
    <row r="258" spans="2:9" ht="12.75">
      <c r="B258" s="92">
        <v>37147</v>
      </c>
      <c r="C258" s="75"/>
      <c r="D258" s="93"/>
      <c r="E258" s="94"/>
      <c r="F258" s="77"/>
      <c r="G258" s="75"/>
      <c r="H258" s="75"/>
      <c r="I258" s="76"/>
    </row>
    <row r="259" spans="2:9" ht="12.75">
      <c r="B259" s="92">
        <v>37148</v>
      </c>
      <c r="C259" s="75"/>
      <c r="D259" s="93"/>
      <c r="E259" s="94"/>
      <c r="F259" s="77"/>
      <c r="G259" s="75"/>
      <c r="H259" s="75"/>
      <c r="I259" s="76"/>
    </row>
    <row r="260" spans="2:9" ht="12.75">
      <c r="B260" s="92">
        <v>37149</v>
      </c>
      <c r="C260" s="75"/>
      <c r="D260" s="93"/>
      <c r="E260" s="94"/>
      <c r="F260" s="77"/>
      <c r="G260" s="75"/>
      <c r="H260" s="75"/>
      <c r="I260" s="76"/>
    </row>
    <row r="261" spans="2:9" ht="12.75">
      <c r="B261" s="92">
        <v>37150</v>
      </c>
      <c r="C261" s="75"/>
      <c r="D261" s="93"/>
      <c r="E261" s="94"/>
      <c r="F261" s="77"/>
      <c r="G261" s="75"/>
      <c r="H261" s="75"/>
      <c r="I261" s="76"/>
    </row>
    <row r="262" spans="2:9" ht="12.75">
      <c r="B262" s="92">
        <v>37151</v>
      </c>
      <c r="C262" s="75"/>
      <c r="D262" s="93"/>
      <c r="E262" s="94"/>
      <c r="F262" s="77"/>
      <c r="G262" s="75"/>
      <c r="H262" s="75"/>
      <c r="I262" s="76"/>
    </row>
    <row r="263" spans="2:9" ht="12.75">
      <c r="B263" s="92">
        <v>37152</v>
      </c>
      <c r="C263" s="75"/>
      <c r="D263" s="93"/>
      <c r="E263" s="94"/>
      <c r="F263" s="77"/>
      <c r="G263" s="75"/>
      <c r="H263" s="75"/>
      <c r="I263" s="76"/>
    </row>
    <row r="264" spans="2:9" ht="12.75">
      <c r="B264" s="92">
        <v>37153</v>
      </c>
      <c r="C264" s="75"/>
      <c r="D264" s="93"/>
      <c r="E264" s="94"/>
      <c r="F264" s="77"/>
      <c r="G264" s="75"/>
      <c r="H264" s="75"/>
      <c r="I264" s="76"/>
    </row>
    <row r="265" spans="2:9" ht="12.75">
      <c r="B265" s="92">
        <v>37154</v>
      </c>
      <c r="C265" s="75"/>
      <c r="D265" s="93"/>
      <c r="E265" s="94"/>
      <c r="F265" s="77"/>
      <c r="G265" s="75"/>
      <c r="H265" s="75"/>
      <c r="I265" s="76"/>
    </row>
    <row r="266" spans="2:9" ht="12.75">
      <c r="B266" s="92">
        <v>37155</v>
      </c>
      <c r="C266" s="75"/>
      <c r="D266" s="93"/>
      <c r="E266" s="94"/>
      <c r="F266" s="77"/>
      <c r="G266" s="75"/>
      <c r="H266" s="75"/>
      <c r="I266" s="76"/>
    </row>
    <row r="267" spans="2:9" ht="12.75">
      <c r="B267" s="92">
        <v>37156</v>
      </c>
      <c r="C267" s="75"/>
      <c r="D267" s="93"/>
      <c r="E267" s="94"/>
      <c r="F267" s="77"/>
      <c r="G267" s="75"/>
      <c r="H267" s="75"/>
      <c r="I267" s="76"/>
    </row>
    <row r="268" spans="2:9" ht="12.75">
      <c r="B268" s="92">
        <v>37157</v>
      </c>
      <c r="C268" s="75"/>
      <c r="D268" s="93"/>
      <c r="E268" s="94"/>
      <c r="F268" s="77"/>
      <c r="G268" s="75"/>
      <c r="H268" s="75"/>
      <c r="I268" s="76"/>
    </row>
    <row r="269" spans="2:9" ht="12.75">
      <c r="B269" s="92">
        <v>37158</v>
      </c>
      <c r="C269" s="75"/>
      <c r="D269" s="93"/>
      <c r="E269" s="94"/>
      <c r="F269" s="77"/>
      <c r="G269" s="75"/>
      <c r="H269" s="75"/>
      <c r="I269" s="76"/>
    </row>
    <row r="270" spans="2:9" ht="12.75">
      <c r="B270" s="92">
        <v>37159</v>
      </c>
      <c r="C270" s="75"/>
      <c r="D270" s="93"/>
      <c r="E270" s="94"/>
      <c r="F270" s="77"/>
      <c r="G270" s="75"/>
      <c r="H270" s="75"/>
      <c r="I270" s="76"/>
    </row>
    <row r="271" spans="2:9" ht="12.75">
      <c r="B271" s="92">
        <v>37160</v>
      </c>
      <c r="C271" s="75"/>
      <c r="D271" s="93"/>
      <c r="E271" s="94"/>
      <c r="F271" s="77"/>
      <c r="G271" s="75"/>
      <c r="H271" s="75"/>
      <c r="I271" s="76"/>
    </row>
    <row r="272" spans="2:9" ht="12.75">
      <c r="B272" s="92">
        <v>37161</v>
      </c>
      <c r="C272" s="75"/>
      <c r="D272" s="93"/>
      <c r="E272" s="94"/>
      <c r="F272" s="77"/>
      <c r="G272" s="75"/>
      <c r="H272" s="75"/>
      <c r="I272" s="76"/>
    </row>
    <row r="273" spans="2:9" ht="12.75">
      <c r="B273" s="92">
        <v>37162</v>
      </c>
      <c r="C273" s="75"/>
      <c r="D273" s="93"/>
      <c r="E273" s="94"/>
      <c r="F273" s="77"/>
      <c r="G273" s="75"/>
      <c r="H273" s="75"/>
      <c r="I273" s="76"/>
    </row>
    <row r="274" spans="2:9" ht="12.75">
      <c r="B274" s="92">
        <v>37163</v>
      </c>
      <c r="C274" s="75"/>
      <c r="D274" s="93"/>
      <c r="E274" s="94"/>
      <c r="F274" s="77"/>
      <c r="G274" s="75"/>
      <c r="H274" s="75"/>
      <c r="I274" s="76"/>
    </row>
    <row r="275" spans="2:9" ht="12.75">
      <c r="B275" s="92">
        <v>37164</v>
      </c>
      <c r="C275" s="75"/>
      <c r="D275" s="93"/>
      <c r="E275" s="94"/>
      <c r="F275" s="77"/>
      <c r="G275" s="75"/>
      <c r="H275" s="75"/>
      <c r="I275" s="76"/>
    </row>
    <row r="276" spans="2:9" ht="12.75">
      <c r="B276" s="92">
        <v>37165</v>
      </c>
      <c r="C276" s="75"/>
      <c r="D276" s="93"/>
      <c r="E276" s="94"/>
      <c r="F276" s="77"/>
      <c r="G276" s="75"/>
      <c r="H276" s="75"/>
      <c r="I276" s="76"/>
    </row>
    <row r="277" spans="2:9" ht="12.75">
      <c r="B277" s="92">
        <v>37166</v>
      </c>
      <c r="C277" s="75"/>
      <c r="D277" s="93"/>
      <c r="E277" s="94"/>
      <c r="F277" s="77"/>
      <c r="G277" s="75"/>
      <c r="H277" s="75"/>
      <c r="I277" s="76"/>
    </row>
    <row r="278" spans="2:9" ht="12.75">
      <c r="B278" s="92">
        <v>37167</v>
      </c>
      <c r="C278" s="75"/>
      <c r="D278" s="93"/>
      <c r="E278" s="94"/>
      <c r="F278" s="77"/>
      <c r="G278" s="75"/>
      <c r="H278" s="75"/>
      <c r="I278" s="76"/>
    </row>
    <row r="279" spans="2:9" ht="12.75">
      <c r="B279" s="92">
        <v>37168</v>
      </c>
      <c r="C279" s="75"/>
      <c r="D279" s="93"/>
      <c r="E279" s="94"/>
      <c r="F279" s="77"/>
      <c r="G279" s="75"/>
      <c r="H279" s="75"/>
      <c r="I279" s="76"/>
    </row>
    <row r="280" spans="2:9" ht="12.75">
      <c r="B280" s="92">
        <v>37169</v>
      </c>
      <c r="C280" s="75"/>
      <c r="D280" s="93"/>
      <c r="E280" s="94"/>
      <c r="F280" s="77"/>
      <c r="G280" s="75"/>
      <c r="H280" s="75"/>
      <c r="I280" s="76"/>
    </row>
    <row r="281" spans="2:9" ht="12.75">
      <c r="B281" s="92">
        <v>37170</v>
      </c>
      <c r="C281" s="75"/>
      <c r="D281" s="93"/>
      <c r="E281" s="94"/>
      <c r="F281" s="77"/>
      <c r="G281" s="75"/>
      <c r="H281" s="75"/>
      <c r="I281" s="76"/>
    </row>
    <row r="282" spans="2:9" ht="12.75">
      <c r="B282" s="92">
        <v>37171</v>
      </c>
      <c r="C282" s="75"/>
      <c r="D282" s="93"/>
      <c r="E282" s="94"/>
      <c r="F282" s="77"/>
      <c r="G282" s="75"/>
      <c r="H282" s="75"/>
      <c r="I282" s="76"/>
    </row>
    <row r="283" spans="2:9" ht="12.75">
      <c r="B283" s="92">
        <v>37172</v>
      </c>
      <c r="C283" s="75"/>
      <c r="D283" s="93"/>
      <c r="E283" s="94"/>
      <c r="F283" s="77"/>
      <c r="G283" s="75"/>
      <c r="H283" s="75"/>
      <c r="I283" s="76"/>
    </row>
    <row r="284" spans="2:9" ht="12.75">
      <c r="B284" s="92">
        <v>37173</v>
      </c>
      <c r="C284" s="75"/>
      <c r="D284" s="93"/>
      <c r="E284" s="94"/>
      <c r="F284" s="77"/>
      <c r="G284" s="75"/>
      <c r="H284" s="75"/>
      <c r="I284" s="76"/>
    </row>
    <row r="285" spans="2:9" ht="12.75">
      <c r="B285" s="92">
        <v>37174</v>
      </c>
      <c r="C285" s="75"/>
      <c r="D285" s="93"/>
      <c r="E285" s="94"/>
      <c r="F285" s="77"/>
      <c r="G285" s="75"/>
      <c r="H285" s="75"/>
      <c r="I285" s="76"/>
    </row>
    <row r="286" spans="2:9" ht="12.75">
      <c r="B286" s="92">
        <v>37175</v>
      </c>
      <c r="C286" s="75"/>
      <c r="D286" s="93"/>
      <c r="E286" s="94"/>
      <c r="F286" s="77"/>
      <c r="G286" s="75"/>
      <c r="H286" s="75"/>
      <c r="I286" s="76"/>
    </row>
    <row r="287" spans="2:9" ht="12.75">
      <c r="B287" s="92">
        <v>37176</v>
      </c>
      <c r="C287" s="75"/>
      <c r="D287" s="93"/>
      <c r="E287" s="94"/>
      <c r="F287" s="77"/>
      <c r="G287" s="75"/>
      <c r="H287" s="75"/>
      <c r="I287" s="76"/>
    </row>
    <row r="288" spans="2:9" ht="12.75">
      <c r="B288" s="92">
        <v>37177</v>
      </c>
      <c r="C288" s="75"/>
      <c r="D288" s="93"/>
      <c r="E288" s="94"/>
      <c r="F288" s="77"/>
      <c r="G288" s="75"/>
      <c r="H288" s="75"/>
      <c r="I288" s="76"/>
    </row>
    <row r="289" spans="2:9" ht="12.75">
      <c r="B289" s="92">
        <v>37178</v>
      </c>
      <c r="C289" s="75"/>
      <c r="D289" s="93"/>
      <c r="E289" s="94"/>
      <c r="F289" s="77"/>
      <c r="G289" s="75"/>
      <c r="H289" s="75"/>
      <c r="I289" s="76"/>
    </row>
    <row r="290" spans="2:9" ht="12.75">
      <c r="B290" s="92">
        <v>37179</v>
      </c>
      <c r="C290" s="75"/>
      <c r="D290" s="93"/>
      <c r="E290" s="94"/>
      <c r="F290" s="77"/>
      <c r="G290" s="75"/>
      <c r="H290" s="75"/>
      <c r="I290" s="76"/>
    </row>
    <row r="291" spans="2:9" ht="12.75">
      <c r="B291" s="92">
        <v>37180</v>
      </c>
      <c r="C291" s="75"/>
      <c r="D291" s="93"/>
      <c r="E291" s="94"/>
      <c r="F291" s="77"/>
      <c r="G291" s="75"/>
      <c r="H291" s="75"/>
      <c r="I291" s="76"/>
    </row>
    <row r="292" spans="2:9" ht="12.75">
      <c r="B292" s="92">
        <v>37181</v>
      </c>
      <c r="C292" s="75"/>
      <c r="D292" s="93"/>
      <c r="E292" s="94"/>
      <c r="F292" s="77"/>
      <c r="G292" s="75"/>
      <c r="H292" s="75"/>
      <c r="I292" s="76"/>
    </row>
    <row r="293" spans="2:9" ht="12.75">
      <c r="B293" s="92">
        <v>37182</v>
      </c>
      <c r="C293" s="75"/>
      <c r="D293" s="93"/>
      <c r="E293" s="94"/>
      <c r="F293" s="77"/>
      <c r="G293" s="75"/>
      <c r="H293" s="75"/>
      <c r="I293" s="76"/>
    </row>
    <row r="294" spans="2:9" ht="12.75">
      <c r="B294" s="92">
        <v>37183</v>
      </c>
      <c r="C294" s="75"/>
      <c r="D294" s="93"/>
      <c r="E294" s="94"/>
      <c r="F294" s="77"/>
      <c r="G294" s="75"/>
      <c r="H294" s="75"/>
      <c r="I294" s="76"/>
    </row>
    <row r="295" spans="2:9" ht="12.75">
      <c r="B295" s="92">
        <v>37184</v>
      </c>
      <c r="C295" s="75"/>
      <c r="D295" s="93"/>
      <c r="E295" s="94"/>
      <c r="F295" s="77"/>
      <c r="G295" s="75"/>
      <c r="H295" s="75"/>
      <c r="I295" s="76"/>
    </row>
    <row r="296" spans="2:9" ht="12.75">
      <c r="B296" s="92">
        <v>37185</v>
      </c>
      <c r="C296" s="75"/>
      <c r="D296" s="93"/>
      <c r="E296" s="94"/>
      <c r="F296" s="77"/>
      <c r="G296" s="75"/>
      <c r="H296" s="75"/>
      <c r="I296" s="76"/>
    </row>
    <row r="297" spans="2:9" ht="12.75">
      <c r="B297" s="92">
        <v>37186</v>
      </c>
      <c r="C297" s="75"/>
      <c r="D297" s="93"/>
      <c r="E297" s="94"/>
      <c r="F297" s="77"/>
      <c r="G297" s="75"/>
      <c r="H297" s="75"/>
      <c r="I297" s="76"/>
    </row>
    <row r="298" spans="2:9" ht="12.75">
      <c r="B298" s="92">
        <v>37187</v>
      </c>
      <c r="C298" s="75"/>
      <c r="D298" s="93"/>
      <c r="E298" s="94"/>
      <c r="F298" s="77"/>
      <c r="G298" s="75"/>
      <c r="H298" s="75"/>
      <c r="I298" s="76"/>
    </row>
    <row r="299" spans="2:9" ht="12.75">
      <c r="B299" s="92">
        <v>37188</v>
      </c>
      <c r="C299" s="75"/>
      <c r="D299" s="93"/>
      <c r="E299" s="94"/>
      <c r="F299" s="77"/>
      <c r="G299" s="75"/>
      <c r="H299" s="75"/>
      <c r="I299" s="76"/>
    </row>
    <row r="300" spans="2:9" ht="12.75">
      <c r="B300" s="92">
        <v>37189</v>
      </c>
      <c r="C300" s="75"/>
      <c r="D300" s="93"/>
      <c r="E300" s="94"/>
      <c r="F300" s="77"/>
      <c r="G300" s="75"/>
      <c r="H300" s="75"/>
      <c r="I300" s="76"/>
    </row>
    <row r="301" spans="2:9" ht="12.75">
      <c r="B301" s="92">
        <v>37190</v>
      </c>
      <c r="C301" s="75"/>
      <c r="D301" s="93"/>
      <c r="E301" s="94"/>
      <c r="F301" s="77"/>
      <c r="G301" s="75"/>
      <c r="H301" s="75"/>
      <c r="I301" s="76"/>
    </row>
    <row r="302" spans="2:9" ht="12.75">
      <c r="B302" s="92">
        <v>37191</v>
      </c>
      <c r="C302" s="75"/>
      <c r="D302" s="93"/>
      <c r="E302" s="94"/>
      <c r="F302" s="77"/>
      <c r="G302" s="75"/>
      <c r="H302" s="75"/>
      <c r="I302" s="76"/>
    </row>
    <row r="303" spans="2:9" ht="12.75">
      <c r="B303" s="92">
        <v>37192</v>
      </c>
      <c r="C303" s="75"/>
      <c r="D303" s="93"/>
      <c r="E303" s="94"/>
      <c r="F303" s="77"/>
      <c r="G303" s="75"/>
      <c r="H303" s="75"/>
      <c r="I303" s="76"/>
    </row>
    <row r="304" spans="2:9" ht="12.75">
      <c r="B304" s="92">
        <v>37193</v>
      </c>
      <c r="C304" s="75"/>
      <c r="D304" s="93"/>
      <c r="E304" s="94"/>
      <c r="F304" s="77"/>
      <c r="G304" s="75"/>
      <c r="H304" s="75"/>
      <c r="I304" s="76"/>
    </row>
    <row r="305" spans="2:9" ht="12.75">
      <c r="B305" s="92">
        <v>37194</v>
      </c>
      <c r="C305" s="75"/>
      <c r="D305" s="93"/>
      <c r="E305" s="94"/>
      <c r="F305" s="77"/>
      <c r="G305" s="75"/>
      <c r="H305" s="75"/>
      <c r="I305" s="76"/>
    </row>
    <row r="306" spans="2:9" ht="12.75">
      <c r="B306" s="92">
        <v>37195</v>
      </c>
      <c r="C306" s="75"/>
      <c r="D306" s="93"/>
      <c r="E306" s="94"/>
      <c r="F306" s="77"/>
      <c r="G306" s="75"/>
      <c r="H306" s="75"/>
      <c r="I306" s="76"/>
    </row>
    <row r="307" spans="2:9" ht="12.75">
      <c r="B307" s="92">
        <v>37196</v>
      </c>
      <c r="C307" s="75"/>
      <c r="D307" s="93"/>
      <c r="E307" s="94"/>
      <c r="F307" s="77"/>
      <c r="G307" s="75"/>
      <c r="H307" s="75"/>
      <c r="I307" s="76"/>
    </row>
    <row r="308" spans="2:9" ht="12.75">
      <c r="B308" s="92">
        <v>37197</v>
      </c>
      <c r="C308" s="75"/>
      <c r="D308" s="93"/>
      <c r="E308" s="94"/>
      <c r="F308" s="77"/>
      <c r="G308" s="75"/>
      <c r="H308" s="75"/>
      <c r="I308" s="76"/>
    </row>
    <row r="309" spans="2:9" ht="12.75">
      <c r="B309" s="92">
        <v>37198</v>
      </c>
      <c r="C309" s="75"/>
      <c r="D309" s="93"/>
      <c r="E309" s="94"/>
      <c r="F309" s="77"/>
      <c r="G309" s="75"/>
      <c r="H309" s="75"/>
      <c r="I309" s="76"/>
    </row>
    <row r="310" spans="2:9" ht="12.75">
      <c r="B310" s="92">
        <v>37199</v>
      </c>
      <c r="C310" s="75"/>
      <c r="D310" s="93"/>
      <c r="E310" s="94"/>
      <c r="F310" s="77"/>
      <c r="G310" s="75"/>
      <c r="H310" s="75"/>
      <c r="I310" s="76"/>
    </row>
    <row r="311" spans="2:9" ht="12.75">
      <c r="B311" s="92">
        <v>37200</v>
      </c>
      <c r="C311" s="75"/>
      <c r="D311" s="93"/>
      <c r="E311" s="94"/>
      <c r="F311" s="77"/>
      <c r="G311" s="75"/>
      <c r="H311" s="75"/>
      <c r="I311" s="76"/>
    </row>
    <row r="312" spans="2:9" ht="12.75">
      <c r="B312" s="92">
        <v>37201</v>
      </c>
      <c r="C312" s="75"/>
      <c r="D312" s="93"/>
      <c r="E312" s="94"/>
      <c r="F312" s="77"/>
      <c r="G312" s="75"/>
      <c r="H312" s="75"/>
      <c r="I312" s="76"/>
    </row>
    <row r="313" spans="2:9" ht="12.75">
      <c r="B313" s="92">
        <v>37202</v>
      </c>
      <c r="C313" s="75"/>
      <c r="D313" s="93"/>
      <c r="E313" s="94"/>
      <c r="F313" s="77"/>
      <c r="G313" s="75"/>
      <c r="H313" s="75"/>
      <c r="I313" s="76"/>
    </row>
    <row r="314" spans="2:9" ht="12.75">
      <c r="B314" s="92">
        <v>37203</v>
      </c>
      <c r="C314" s="75"/>
      <c r="D314" s="93"/>
      <c r="E314" s="94"/>
      <c r="F314" s="77"/>
      <c r="G314" s="75"/>
      <c r="H314" s="75"/>
      <c r="I314" s="76"/>
    </row>
    <row r="315" spans="2:9" ht="12.75">
      <c r="B315" s="92">
        <v>37204</v>
      </c>
      <c r="C315" s="75"/>
      <c r="D315" s="93"/>
      <c r="E315" s="94"/>
      <c r="F315" s="77"/>
      <c r="G315" s="75"/>
      <c r="H315" s="75"/>
      <c r="I315" s="76"/>
    </row>
    <row r="316" spans="2:9" ht="12.75">
      <c r="B316" s="92">
        <v>37205</v>
      </c>
      <c r="C316" s="75"/>
      <c r="D316" s="93"/>
      <c r="E316" s="94"/>
      <c r="F316" s="77"/>
      <c r="G316" s="75"/>
      <c r="H316" s="75"/>
      <c r="I316" s="76"/>
    </row>
    <row r="317" spans="2:9" ht="12.75">
      <c r="B317" s="92">
        <v>37206</v>
      </c>
      <c r="C317" s="75"/>
      <c r="D317" s="93"/>
      <c r="E317" s="94"/>
      <c r="F317" s="77"/>
      <c r="G317" s="75"/>
      <c r="H317" s="75"/>
      <c r="I317" s="76"/>
    </row>
    <row r="318" spans="2:9" ht="12.75">
      <c r="B318" s="92">
        <v>37207</v>
      </c>
      <c r="C318" s="75"/>
      <c r="D318" s="93"/>
      <c r="E318" s="94"/>
      <c r="F318" s="77"/>
      <c r="G318" s="75"/>
      <c r="H318" s="75"/>
      <c r="I318" s="76"/>
    </row>
    <row r="319" spans="2:9" ht="12.75">
      <c r="B319" s="92">
        <v>37208</v>
      </c>
      <c r="C319" s="75"/>
      <c r="D319" s="93"/>
      <c r="E319" s="94"/>
      <c r="F319" s="77"/>
      <c r="G319" s="75"/>
      <c r="H319" s="75"/>
      <c r="I319" s="76"/>
    </row>
    <row r="320" spans="2:9" ht="12.75">
      <c r="B320" s="92">
        <v>37209</v>
      </c>
      <c r="C320" s="75"/>
      <c r="D320" s="93"/>
      <c r="E320" s="94"/>
      <c r="F320" s="77"/>
      <c r="G320" s="75"/>
      <c r="H320" s="75"/>
      <c r="I320" s="76"/>
    </row>
    <row r="321" spans="2:9" ht="12.75">
      <c r="B321" s="92">
        <v>37210</v>
      </c>
      <c r="C321" s="75"/>
      <c r="D321" s="93"/>
      <c r="E321" s="94"/>
      <c r="F321" s="77"/>
      <c r="G321" s="75"/>
      <c r="H321" s="75"/>
      <c r="I321" s="76"/>
    </row>
    <row r="322" spans="2:9" ht="12.75">
      <c r="B322" s="92">
        <v>37211</v>
      </c>
      <c r="C322" s="75"/>
      <c r="D322" s="93"/>
      <c r="E322" s="94"/>
      <c r="F322" s="77"/>
      <c r="G322" s="75"/>
      <c r="H322" s="75"/>
      <c r="I322" s="76"/>
    </row>
    <row r="323" spans="2:9" ht="12.75">
      <c r="B323" s="92">
        <v>37212</v>
      </c>
      <c r="C323" s="75"/>
      <c r="D323" s="93"/>
      <c r="E323" s="94"/>
      <c r="F323" s="77"/>
      <c r="G323" s="75"/>
      <c r="H323" s="75"/>
      <c r="I323" s="76"/>
    </row>
    <row r="324" spans="2:9" ht="12.75">
      <c r="B324" s="92">
        <v>37213</v>
      </c>
      <c r="C324" s="75"/>
      <c r="D324" s="93"/>
      <c r="E324" s="94"/>
      <c r="F324" s="77"/>
      <c r="G324" s="75"/>
      <c r="H324" s="75"/>
      <c r="I324" s="76"/>
    </row>
    <row r="325" spans="2:9" ht="12.75">
      <c r="B325" s="92">
        <v>37214</v>
      </c>
      <c r="C325" s="75"/>
      <c r="D325" s="93"/>
      <c r="E325" s="94"/>
      <c r="F325" s="77"/>
      <c r="G325" s="75"/>
      <c r="H325" s="75"/>
      <c r="I325" s="76"/>
    </row>
    <row r="326" spans="2:9" ht="12.75">
      <c r="B326" s="92">
        <v>37215</v>
      </c>
      <c r="C326" s="75"/>
      <c r="D326" s="93"/>
      <c r="E326" s="94"/>
      <c r="F326" s="77"/>
      <c r="G326" s="75"/>
      <c r="H326" s="75"/>
      <c r="I326" s="76"/>
    </row>
    <row r="327" spans="2:9" ht="12.75">
      <c r="B327" s="92">
        <v>37216</v>
      </c>
      <c r="C327" s="75"/>
      <c r="D327" s="93"/>
      <c r="E327" s="94"/>
      <c r="F327" s="77"/>
      <c r="G327" s="75"/>
      <c r="H327" s="75"/>
      <c r="I327" s="76"/>
    </row>
    <row r="328" spans="2:9" ht="12.75">
      <c r="B328" s="92">
        <v>37217</v>
      </c>
      <c r="C328" s="75"/>
      <c r="D328" s="93"/>
      <c r="E328" s="94"/>
      <c r="F328" s="77"/>
      <c r="G328" s="75"/>
      <c r="H328" s="75"/>
      <c r="I328" s="76"/>
    </row>
    <row r="329" spans="2:9" ht="12.75">
      <c r="B329" s="92">
        <v>37218</v>
      </c>
      <c r="C329" s="75"/>
      <c r="D329" s="93"/>
      <c r="E329" s="94"/>
      <c r="F329" s="77"/>
      <c r="G329" s="75"/>
      <c r="H329" s="75"/>
      <c r="I329" s="76"/>
    </row>
    <row r="330" spans="2:9" ht="12.75">
      <c r="B330" s="92">
        <v>37219</v>
      </c>
      <c r="C330" s="75"/>
      <c r="D330" s="93"/>
      <c r="E330" s="94"/>
      <c r="F330" s="77"/>
      <c r="G330" s="75"/>
      <c r="H330" s="75"/>
      <c r="I330" s="76"/>
    </row>
    <row r="331" spans="2:9" ht="12.75">
      <c r="B331" s="92">
        <v>37220</v>
      </c>
      <c r="C331" s="75"/>
      <c r="D331" s="93"/>
      <c r="E331" s="94"/>
      <c r="F331" s="77"/>
      <c r="G331" s="75"/>
      <c r="H331" s="75"/>
      <c r="I331" s="76"/>
    </row>
    <row r="332" spans="2:9" ht="12.75">
      <c r="B332" s="92">
        <v>37221</v>
      </c>
      <c r="C332" s="75"/>
      <c r="D332" s="93"/>
      <c r="E332" s="94"/>
      <c r="F332" s="77"/>
      <c r="G332" s="75"/>
      <c r="H332" s="75"/>
      <c r="I332" s="76"/>
    </row>
    <row r="333" spans="2:9" ht="12.75">
      <c r="B333" s="92">
        <v>37222</v>
      </c>
      <c r="C333" s="75"/>
      <c r="D333" s="93"/>
      <c r="E333" s="94"/>
      <c r="F333" s="77"/>
      <c r="G333" s="75"/>
      <c r="H333" s="75"/>
      <c r="I333" s="76"/>
    </row>
    <row r="334" spans="2:9" ht="12.75">
      <c r="B334" s="92">
        <v>37223</v>
      </c>
      <c r="C334" s="75"/>
      <c r="D334" s="93"/>
      <c r="E334" s="94"/>
      <c r="F334" s="77"/>
      <c r="G334" s="75"/>
      <c r="H334" s="75"/>
      <c r="I334" s="76"/>
    </row>
    <row r="335" spans="2:9" ht="12.75">
      <c r="B335" s="92">
        <v>37224</v>
      </c>
      <c r="C335" s="75"/>
      <c r="D335" s="93"/>
      <c r="E335" s="94"/>
      <c r="F335" s="77"/>
      <c r="G335" s="75"/>
      <c r="H335" s="75"/>
      <c r="I335" s="76"/>
    </row>
    <row r="336" spans="2:9" ht="12.75">
      <c r="B336" s="92">
        <v>37225</v>
      </c>
      <c r="C336" s="75"/>
      <c r="D336" s="93"/>
      <c r="E336" s="94"/>
      <c r="F336" s="77"/>
      <c r="G336" s="75"/>
      <c r="H336" s="75"/>
      <c r="I336" s="76"/>
    </row>
    <row r="337" spans="2:9" ht="12.75">
      <c r="B337" s="92">
        <v>37226</v>
      </c>
      <c r="C337" s="75"/>
      <c r="D337" s="93"/>
      <c r="E337" s="94"/>
      <c r="F337" s="77"/>
      <c r="G337" s="75"/>
      <c r="H337" s="75"/>
      <c r="I337" s="76"/>
    </row>
    <row r="338" spans="2:9" ht="12.75">
      <c r="B338" s="92">
        <v>37227</v>
      </c>
      <c r="C338" s="75"/>
      <c r="D338" s="93"/>
      <c r="E338" s="94"/>
      <c r="F338" s="77"/>
      <c r="G338" s="75"/>
      <c r="H338" s="75"/>
      <c r="I338" s="76"/>
    </row>
    <row r="339" spans="2:9" ht="12.75">
      <c r="B339" s="92">
        <v>37228</v>
      </c>
      <c r="C339" s="75"/>
      <c r="D339" s="93"/>
      <c r="E339" s="94"/>
      <c r="F339" s="77"/>
      <c r="G339" s="75"/>
      <c r="H339" s="75"/>
      <c r="I339" s="76"/>
    </row>
    <row r="340" spans="2:9" ht="12.75">
      <c r="B340" s="92">
        <v>37229</v>
      </c>
      <c r="C340" s="75"/>
      <c r="D340" s="93"/>
      <c r="E340" s="94"/>
      <c r="F340" s="77"/>
      <c r="G340" s="75"/>
      <c r="H340" s="75"/>
      <c r="I340" s="76"/>
    </row>
    <row r="341" spans="2:9" ht="12.75">
      <c r="B341" s="92">
        <v>37230</v>
      </c>
      <c r="C341" s="75"/>
      <c r="D341" s="93"/>
      <c r="E341" s="94"/>
      <c r="F341" s="77"/>
      <c r="G341" s="75"/>
      <c r="H341" s="75"/>
      <c r="I341" s="76"/>
    </row>
    <row r="342" spans="2:9" ht="12.75">
      <c r="B342" s="92">
        <v>37231</v>
      </c>
      <c r="C342" s="75"/>
      <c r="D342" s="93"/>
      <c r="E342" s="94"/>
      <c r="F342" s="77"/>
      <c r="G342" s="75"/>
      <c r="H342" s="75"/>
      <c r="I342" s="76"/>
    </row>
    <row r="343" spans="2:9" ht="12.75">
      <c r="B343" s="92">
        <v>37232</v>
      </c>
      <c r="C343" s="75"/>
      <c r="D343" s="93"/>
      <c r="E343" s="94"/>
      <c r="F343" s="77"/>
      <c r="G343" s="75"/>
      <c r="H343" s="75"/>
      <c r="I343" s="76"/>
    </row>
    <row r="344" spans="2:9" ht="12.75">
      <c r="B344" s="92">
        <v>37233</v>
      </c>
      <c r="C344" s="75"/>
      <c r="D344" s="93"/>
      <c r="E344" s="94"/>
      <c r="F344" s="77"/>
      <c r="G344" s="75"/>
      <c r="H344" s="75"/>
      <c r="I344" s="76"/>
    </row>
    <row r="345" spans="2:9" ht="12.75">
      <c r="B345" s="92">
        <v>37234</v>
      </c>
      <c r="C345" s="75"/>
      <c r="D345" s="93"/>
      <c r="E345" s="94"/>
      <c r="F345" s="77"/>
      <c r="G345" s="75"/>
      <c r="H345" s="75"/>
      <c r="I345" s="76"/>
    </row>
    <row r="346" spans="2:9" ht="12.75">
      <c r="B346" s="92">
        <v>37235</v>
      </c>
      <c r="C346" s="75"/>
      <c r="D346" s="93"/>
      <c r="E346" s="94"/>
      <c r="F346" s="77"/>
      <c r="G346" s="75"/>
      <c r="H346" s="75"/>
      <c r="I346" s="76"/>
    </row>
    <row r="347" spans="2:9" ht="12.75">
      <c r="B347" s="92">
        <v>37236</v>
      </c>
      <c r="C347" s="75"/>
      <c r="D347" s="93"/>
      <c r="E347" s="94"/>
      <c r="F347" s="77"/>
      <c r="G347" s="75"/>
      <c r="H347" s="75"/>
      <c r="I347" s="76"/>
    </row>
    <row r="348" spans="2:9" ht="12.75">
      <c r="B348" s="92">
        <v>37237</v>
      </c>
      <c r="C348" s="75"/>
      <c r="D348" s="93"/>
      <c r="E348" s="94"/>
      <c r="F348" s="77"/>
      <c r="G348" s="75"/>
      <c r="H348" s="75"/>
      <c r="I348" s="76"/>
    </row>
    <row r="349" spans="2:9" ht="12.75">
      <c r="B349" s="92">
        <v>37238</v>
      </c>
      <c r="C349" s="75"/>
      <c r="D349" s="93"/>
      <c r="E349" s="94"/>
      <c r="F349" s="77"/>
      <c r="G349" s="75"/>
      <c r="H349" s="75"/>
      <c r="I349" s="76"/>
    </row>
    <row r="350" spans="2:9" ht="12.75">
      <c r="B350" s="92">
        <v>37239</v>
      </c>
      <c r="C350" s="75"/>
      <c r="D350" s="93"/>
      <c r="E350" s="94"/>
      <c r="F350" s="77"/>
      <c r="G350" s="75"/>
      <c r="H350" s="75"/>
      <c r="I350" s="76"/>
    </row>
    <row r="351" spans="2:9" ht="12.75">
      <c r="B351" s="92">
        <v>37240</v>
      </c>
      <c r="C351" s="75"/>
      <c r="D351" s="93"/>
      <c r="E351" s="94"/>
      <c r="F351" s="77"/>
      <c r="G351" s="75"/>
      <c r="H351" s="75"/>
      <c r="I351" s="76"/>
    </row>
    <row r="352" spans="2:9" ht="12.75">
      <c r="B352" s="92">
        <v>37241</v>
      </c>
      <c r="C352" s="75"/>
      <c r="D352" s="93"/>
      <c r="E352" s="94"/>
      <c r="F352" s="77"/>
      <c r="G352" s="75"/>
      <c r="H352" s="75"/>
      <c r="I352" s="76"/>
    </row>
    <row r="353" spans="2:9" ht="12.75">
      <c r="B353" s="92">
        <v>37242</v>
      </c>
      <c r="C353" s="75"/>
      <c r="D353" s="93"/>
      <c r="E353" s="94"/>
      <c r="F353" s="77"/>
      <c r="G353" s="75"/>
      <c r="H353" s="75"/>
      <c r="I353" s="76"/>
    </row>
    <row r="354" spans="2:9" ht="12.75">
      <c r="B354" s="92">
        <v>37243</v>
      </c>
      <c r="C354" s="75"/>
      <c r="D354" s="93"/>
      <c r="E354" s="94"/>
      <c r="F354" s="77"/>
      <c r="G354" s="75"/>
      <c r="H354" s="75"/>
      <c r="I354" s="76"/>
    </row>
    <row r="355" spans="2:9" ht="12.75">
      <c r="B355" s="92">
        <v>37244</v>
      </c>
      <c r="C355" s="75"/>
      <c r="D355" s="93"/>
      <c r="E355" s="94"/>
      <c r="F355" s="77"/>
      <c r="G355" s="75"/>
      <c r="H355" s="75"/>
      <c r="I355" s="76"/>
    </row>
    <row r="356" spans="2:9" ht="12.75">
      <c r="B356" s="92">
        <v>37245</v>
      </c>
      <c r="C356" s="75"/>
      <c r="D356" s="93"/>
      <c r="E356" s="94"/>
      <c r="F356" s="77"/>
      <c r="G356" s="75"/>
      <c r="H356" s="75"/>
      <c r="I356" s="76"/>
    </row>
    <row r="357" spans="2:9" ht="12.75">
      <c r="B357" s="92">
        <v>37246</v>
      </c>
      <c r="C357" s="75"/>
      <c r="D357" s="93"/>
      <c r="E357" s="94"/>
      <c r="F357" s="77"/>
      <c r="G357" s="75"/>
      <c r="H357" s="75"/>
      <c r="I357" s="76"/>
    </row>
    <row r="358" spans="2:9" ht="12.75">
      <c r="B358" s="92">
        <v>37247</v>
      </c>
      <c r="C358" s="75"/>
      <c r="D358" s="93"/>
      <c r="E358" s="94"/>
      <c r="F358" s="77"/>
      <c r="G358" s="75"/>
      <c r="H358" s="75"/>
      <c r="I358" s="76"/>
    </row>
    <row r="359" spans="2:9" ht="12.75">
      <c r="B359" s="92">
        <v>37248</v>
      </c>
      <c r="C359" s="75"/>
      <c r="D359" s="93"/>
      <c r="E359" s="94"/>
      <c r="F359" s="77"/>
      <c r="G359" s="75"/>
      <c r="H359" s="75"/>
      <c r="I359" s="76"/>
    </row>
    <row r="360" spans="2:9" ht="12.75">
      <c r="B360" s="92">
        <v>37249</v>
      </c>
      <c r="C360" s="75"/>
      <c r="D360" s="93"/>
      <c r="E360" s="94"/>
      <c r="F360" s="77"/>
      <c r="G360" s="75"/>
      <c r="H360" s="75"/>
      <c r="I360" s="76"/>
    </row>
    <row r="361" spans="2:9" ht="12.75">
      <c r="B361" s="92">
        <v>37250</v>
      </c>
      <c r="C361" s="75"/>
      <c r="D361" s="93"/>
      <c r="E361" s="94"/>
      <c r="F361" s="77"/>
      <c r="G361" s="75"/>
      <c r="H361" s="75"/>
      <c r="I361" s="76"/>
    </row>
    <row r="362" spans="2:9" ht="12.75">
      <c r="B362" s="92">
        <v>37251</v>
      </c>
      <c r="C362" s="75"/>
      <c r="D362" s="93"/>
      <c r="E362" s="94"/>
      <c r="F362" s="77"/>
      <c r="G362" s="75"/>
      <c r="H362" s="75"/>
      <c r="I362" s="76"/>
    </row>
    <row r="363" spans="2:9" ht="12.75">
      <c r="B363" s="92">
        <v>37252</v>
      </c>
      <c r="C363" s="75"/>
      <c r="D363" s="93"/>
      <c r="E363" s="94"/>
      <c r="F363" s="77"/>
      <c r="G363" s="75"/>
      <c r="H363" s="75"/>
      <c r="I363" s="76"/>
    </row>
    <row r="364" spans="2:9" ht="12.75">
      <c r="B364" s="92">
        <v>37253</v>
      </c>
      <c r="C364" s="75"/>
      <c r="D364" s="93"/>
      <c r="E364" s="94"/>
      <c r="F364" s="77"/>
      <c r="G364" s="75"/>
      <c r="H364" s="75"/>
      <c r="I364" s="76"/>
    </row>
    <row r="365" spans="2:9" ht="12.75">
      <c r="B365" s="92">
        <v>37254</v>
      </c>
      <c r="C365" s="75"/>
      <c r="D365" s="93"/>
      <c r="E365" s="94"/>
      <c r="F365" s="77"/>
      <c r="G365" s="75"/>
      <c r="H365" s="75"/>
      <c r="I365" s="76"/>
    </row>
    <row r="366" spans="2:9" ht="12.75">
      <c r="B366" s="92">
        <v>37255</v>
      </c>
      <c r="C366" s="75"/>
      <c r="D366" s="93"/>
      <c r="E366" s="94"/>
      <c r="F366" s="77"/>
      <c r="G366" s="75"/>
      <c r="H366" s="75"/>
      <c r="I366" s="76"/>
    </row>
    <row r="367" spans="2:9" ht="12.75">
      <c r="B367" s="238">
        <v>37256</v>
      </c>
      <c r="C367" s="240"/>
      <c r="D367" s="244"/>
      <c r="E367" s="243"/>
      <c r="F367" s="242"/>
      <c r="G367" s="240"/>
      <c r="H367" s="240"/>
      <c r="I367" s="241"/>
    </row>
    <row r="368" spans="2:9" ht="12.75">
      <c r="B368" s="92">
        <v>37257</v>
      </c>
      <c r="C368" s="75"/>
      <c r="D368" s="93"/>
      <c r="E368" s="94"/>
      <c r="F368" s="77"/>
      <c r="G368" s="75"/>
      <c r="H368" s="75"/>
      <c r="I368" s="76"/>
    </row>
    <row r="369" spans="2:9" ht="12.75">
      <c r="B369" s="92">
        <v>37258</v>
      </c>
      <c r="C369" s="75"/>
      <c r="D369" s="93"/>
      <c r="E369" s="94"/>
      <c r="F369" s="77"/>
      <c r="G369" s="75"/>
      <c r="H369" s="75"/>
      <c r="I369" s="76"/>
    </row>
    <row r="370" spans="2:9" ht="12.75">
      <c r="B370" s="92">
        <v>37259</v>
      </c>
      <c r="C370" s="75"/>
      <c r="D370" s="93"/>
      <c r="E370" s="94"/>
      <c r="F370" s="77"/>
      <c r="G370" s="75"/>
      <c r="H370" s="75"/>
      <c r="I370" s="76"/>
    </row>
    <row r="371" spans="2:9" ht="12.75">
      <c r="B371" s="92">
        <v>37260</v>
      </c>
      <c r="C371" s="75"/>
      <c r="D371" s="93"/>
      <c r="E371" s="94"/>
      <c r="F371" s="77"/>
      <c r="G371" s="75"/>
      <c r="H371" s="75"/>
      <c r="I371" s="76"/>
    </row>
    <row r="372" spans="2:9" ht="12.75">
      <c r="B372" s="92">
        <v>37261</v>
      </c>
      <c r="C372" s="75"/>
      <c r="D372" s="93"/>
      <c r="E372" s="94"/>
      <c r="F372" s="77"/>
      <c r="G372" s="75"/>
      <c r="H372" s="75"/>
      <c r="I372" s="76"/>
    </row>
    <row r="373" spans="2:9" ht="12.75">
      <c r="B373" s="92">
        <v>37262</v>
      </c>
      <c r="C373" s="75"/>
      <c r="D373" s="93"/>
      <c r="E373" s="94"/>
      <c r="F373" s="77"/>
      <c r="G373" s="75"/>
      <c r="H373" s="75"/>
      <c r="I373" s="76"/>
    </row>
    <row r="374" spans="2:9" ht="12.75">
      <c r="B374" s="92">
        <v>37263</v>
      </c>
      <c r="C374" s="75"/>
      <c r="D374" s="93"/>
      <c r="E374" s="94"/>
      <c r="F374" s="77"/>
      <c r="G374" s="75"/>
      <c r="H374" s="75"/>
      <c r="I374" s="76"/>
    </row>
    <row r="375" spans="2:9" ht="12.75">
      <c r="B375" s="92">
        <v>37264</v>
      </c>
      <c r="C375" s="75"/>
      <c r="D375" s="93"/>
      <c r="E375" s="94"/>
      <c r="F375" s="77"/>
      <c r="G375" s="75"/>
      <c r="H375" s="75"/>
      <c r="I375" s="76"/>
    </row>
    <row r="376" spans="2:9" ht="12.75">
      <c r="B376" s="92">
        <v>37265</v>
      </c>
      <c r="C376" s="75"/>
      <c r="D376" s="93"/>
      <c r="E376" s="94"/>
      <c r="F376" s="77"/>
      <c r="G376" s="75"/>
      <c r="H376" s="75"/>
      <c r="I376" s="76"/>
    </row>
    <row r="377" spans="2:9" ht="12.75">
      <c r="B377" s="92">
        <v>37266</v>
      </c>
      <c r="C377" s="75"/>
      <c r="D377" s="93"/>
      <c r="E377" s="94"/>
      <c r="F377" s="77"/>
      <c r="G377" s="75"/>
      <c r="H377" s="75"/>
      <c r="I377" s="76"/>
    </row>
    <row r="378" spans="2:9" ht="12.75">
      <c r="B378" s="92">
        <v>37267</v>
      </c>
      <c r="C378" s="75"/>
      <c r="D378" s="93"/>
      <c r="E378" s="94"/>
      <c r="F378" s="77"/>
      <c r="G378" s="75"/>
      <c r="H378" s="75"/>
      <c r="I378" s="76"/>
    </row>
    <row r="379" spans="2:9" ht="12.75">
      <c r="B379" s="92">
        <v>37268</v>
      </c>
      <c r="C379" s="75"/>
      <c r="D379" s="93"/>
      <c r="E379" s="94"/>
      <c r="F379" s="77"/>
      <c r="G379" s="75"/>
      <c r="H379" s="75"/>
      <c r="I379" s="76"/>
    </row>
    <row r="380" spans="2:9" ht="12.75">
      <c r="B380" s="92">
        <v>37269</v>
      </c>
      <c r="C380" s="75"/>
      <c r="D380" s="93"/>
      <c r="E380" s="94"/>
      <c r="F380" s="77"/>
      <c r="G380" s="75"/>
      <c r="H380" s="75"/>
      <c r="I380" s="76"/>
    </row>
    <row r="381" spans="2:9" ht="12.75">
      <c r="B381" s="92">
        <v>37270</v>
      </c>
      <c r="C381" s="75"/>
      <c r="D381" s="93"/>
      <c r="E381" s="94"/>
      <c r="F381" s="77"/>
      <c r="G381" s="75"/>
      <c r="H381" s="75"/>
      <c r="I381" s="76"/>
    </row>
    <row r="382" spans="2:9" ht="12.75">
      <c r="B382" s="92">
        <v>37271</v>
      </c>
      <c r="C382" s="75"/>
      <c r="D382" s="93"/>
      <c r="E382" s="94"/>
      <c r="F382" s="77"/>
      <c r="G382" s="75"/>
      <c r="H382" s="75"/>
      <c r="I382" s="76"/>
    </row>
    <row r="383" spans="2:9" ht="12.75">
      <c r="B383" s="92">
        <v>37272</v>
      </c>
      <c r="C383" s="75"/>
      <c r="D383" s="93"/>
      <c r="E383" s="94"/>
      <c r="F383" s="77"/>
      <c r="G383" s="75"/>
      <c r="H383" s="75"/>
      <c r="I383" s="76"/>
    </row>
    <row r="384" spans="2:9" ht="12.75">
      <c r="B384" s="92">
        <v>37273</v>
      </c>
      <c r="C384" s="75"/>
      <c r="D384" s="93"/>
      <c r="E384" s="94"/>
      <c r="F384" s="77"/>
      <c r="G384" s="75"/>
      <c r="H384" s="75"/>
      <c r="I384" s="76"/>
    </row>
    <row r="385" spans="2:9" ht="12.75">
      <c r="B385" s="92">
        <v>37274</v>
      </c>
      <c r="C385" s="75"/>
      <c r="D385" s="93"/>
      <c r="E385" s="94"/>
      <c r="F385" s="77"/>
      <c r="G385" s="75"/>
      <c r="H385" s="75"/>
      <c r="I385" s="76"/>
    </row>
    <row r="386" spans="2:9" ht="12.75">
      <c r="B386" s="92">
        <v>37275</v>
      </c>
      <c r="C386" s="75"/>
      <c r="D386" s="93"/>
      <c r="E386" s="94"/>
      <c r="F386" s="77"/>
      <c r="G386" s="75"/>
      <c r="H386" s="75"/>
      <c r="I386" s="76"/>
    </row>
    <row r="387" spans="2:9" ht="12.75">
      <c r="B387" s="92">
        <v>37276</v>
      </c>
      <c r="C387" s="75"/>
      <c r="D387" s="93"/>
      <c r="E387" s="94"/>
      <c r="F387" s="77"/>
      <c r="G387" s="75"/>
      <c r="H387" s="75"/>
      <c r="I387" s="76"/>
    </row>
    <row r="388" spans="2:9" ht="12.75">
      <c r="B388" s="92">
        <v>37277</v>
      </c>
      <c r="C388" s="75"/>
      <c r="D388" s="93"/>
      <c r="E388" s="94"/>
      <c r="F388" s="77"/>
      <c r="G388" s="75"/>
      <c r="H388" s="75"/>
      <c r="I388" s="76"/>
    </row>
    <row r="389" spans="2:9" ht="12.75">
      <c r="B389" s="92">
        <v>37278</v>
      </c>
      <c r="C389" s="75"/>
      <c r="D389" s="93"/>
      <c r="E389" s="94"/>
      <c r="F389" s="77"/>
      <c r="G389" s="75"/>
      <c r="H389" s="75"/>
      <c r="I389" s="76"/>
    </row>
    <row r="390" spans="2:9" ht="12.75">
      <c r="B390" s="92">
        <v>37279</v>
      </c>
      <c r="C390" s="75"/>
      <c r="D390" s="93"/>
      <c r="E390" s="94"/>
      <c r="F390" s="77"/>
      <c r="G390" s="75"/>
      <c r="H390" s="75"/>
      <c r="I390" s="76"/>
    </row>
    <row r="391" spans="2:9" ht="12.75">
      <c r="B391" s="92">
        <v>37280</v>
      </c>
      <c r="C391" s="75"/>
      <c r="D391" s="93"/>
      <c r="E391" s="94"/>
      <c r="F391" s="77"/>
      <c r="G391" s="75"/>
      <c r="H391" s="75"/>
      <c r="I391" s="76"/>
    </row>
    <row r="392" spans="2:9" ht="12.75">
      <c r="B392" s="92">
        <v>37281</v>
      </c>
      <c r="C392" s="75"/>
      <c r="D392" s="93"/>
      <c r="E392" s="94"/>
      <c r="F392" s="77"/>
      <c r="G392" s="75"/>
      <c r="H392" s="75"/>
      <c r="I392" s="76"/>
    </row>
    <row r="393" spans="2:9" ht="12.75">
      <c r="B393" s="92">
        <v>37282</v>
      </c>
      <c r="C393" s="75"/>
      <c r="D393" s="93"/>
      <c r="E393" s="94"/>
      <c r="F393" s="77"/>
      <c r="G393" s="75"/>
      <c r="H393" s="75"/>
      <c r="I393" s="76"/>
    </row>
    <row r="394" spans="2:9" ht="12.75">
      <c r="B394" s="92">
        <v>37283</v>
      </c>
      <c r="C394" s="75"/>
      <c r="D394" s="93"/>
      <c r="E394" s="94"/>
      <c r="F394" s="77"/>
      <c r="G394" s="75"/>
      <c r="H394" s="75"/>
      <c r="I394" s="76"/>
    </row>
    <row r="395" spans="2:9" ht="12.75">
      <c r="B395" s="92">
        <v>37284</v>
      </c>
      <c r="C395" s="75"/>
      <c r="D395" s="93"/>
      <c r="E395" s="94"/>
      <c r="F395" s="77"/>
      <c r="G395" s="75"/>
      <c r="H395" s="75"/>
      <c r="I395" s="76"/>
    </row>
    <row r="396" spans="2:9" ht="12.75">
      <c r="B396" s="92">
        <v>37285</v>
      </c>
      <c r="C396" s="75"/>
      <c r="D396" s="93"/>
      <c r="E396" s="94"/>
      <c r="F396" s="77"/>
      <c r="G396" s="75"/>
      <c r="H396" s="75"/>
      <c r="I396" s="76"/>
    </row>
    <row r="397" spans="2:9" ht="12.75">
      <c r="B397" s="92">
        <v>37286</v>
      </c>
      <c r="C397" s="75"/>
      <c r="D397" s="93"/>
      <c r="E397" s="94"/>
      <c r="F397" s="77"/>
      <c r="G397" s="75"/>
      <c r="H397" s="75"/>
      <c r="I397" s="76"/>
    </row>
    <row r="398" spans="2:9" ht="12.75">
      <c r="B398" s="92">
        <v>37287</v>
      </c>
      <c r="C398" s="75"/>
      <c r="D398" s="93"/>
      <c r="E398" s="94"/>
      <c r="F398" s="77"/>
      <c r="G398" s="75"/>
      <c r="H398" s="75"/>
      <c r="I398" s="76"/>
    </row>
    <row r="399" spans="2:9" ht="12.75">
      <c r="B399" s="92">
        <v>37288</v>
      </c>
      <c r="C399" s="75"/>
      <c r="D399" s="93"/>
      <c r="E399" s="94"/>
      <c r="F399" s="77"/>
      <c r="G399" s="75"/>
      <c r="H399" s="75"/>
      <c r="I399" s="76"/>
    </row>
    <row r="400" spans="2:9" ht="12.75">
      <c r="B400" s="92">
        <v>37289</v>
      </c>
      <c r="C400" s="75"/>
      <c r="D400" s="93"/>
      <c r="E400" s="94"/>
      <c r="F400" s="77"/>
      <c r="G400" s="75"/>
      <c r="H400" s="75"/>
      <c r="I400" s="76"/>
    </row>
    <row r="401" spans="2:9" ht="12.75">
      <c r="B401" s="92">
        <v>37290</v>
      </c>
      <c r="C401" s="75"/>
      <c r="D401" s="93"/>
      <c r="E401" s="94"/>
      <c r="F401" s="77"/>
      <c r="G401" s="75"/>
      <c r="H401" s="75"/>
      <c r="I401" s="76"/>
    </row>
    <row r="402" spans="2:9" ht="12.75">
      <c r="B402" s="92">
        <v>37291</v>
      </c>
      <c r="C402" s="75"/>
      <c r="D402" s="93"/>
      <c r="E402" s="94"/>
      <c r="F402" s="77"/>
      <c r="G402" s="75"/>
      <c r="H402" s="75"/>
      <c r="I402" s="76"/>
    </row>
    <row r="403" spans="2:9" ht="12.75">
      <c r="B403" s="92">
        <v>37292</v>
      </c>
      <c r="C403" s="75"/>
      <c r="D403" s="93"/>
      <c r="E403" s="94"/>
      <c r="F403" s="77"/>
      <c r="G403" s="75"/>
      <c r="H403" s="75"/>
      <c r="I403" s="76"/>
    </row>
    <row r="404" spans="2:9" ht="12.75">
      <c r="B404" s="92">
        <v>37293</v>
      </c>
      <c r="C404" s="75"/>
      <c r="D404" s="93"/>
      <c r="E404" s="94"/>
      <c r="F404" s="77"/>
      <c r="G404" s="75"/>
      <c r="H404" s="75"/>
      <c r="I404" s="76"/>
    </row>
    <row r="405" spans="2:9" ht="12.75">
      <c r="B405" s="92">
        <v>37294</v>
      </c>
      <c r="C405" s="75"/>
      <c r="D405" s="93"/>
      <c r="E405" s="94"/>
      <c r="F405" s="77"/>
      <c r="G405" s="75"/>
      <c r="H405" s="75"/>
      <c r="I405" s="76"/>
    </row>
    <row r="406" spans="2:9" ht="12.75">
      <c r="B406" s="92">
        <v>37295</v>
      </c>
      <c r="C406" s="75"/>
      <c r="D406" s="93"/>
      <c r="E406" s="94"/>
      <c r="F406" s="77"/>
      <c r="G406" s="75"/>
      <c r="H406" s="75"/>
      <c r="I406" s="76"/>
    </row>
    <row r="407" spans="2:9" ht="12.75">
      <c r="B407" s="92">
        <v>37296</v>
      </c>
      <c r="C407" s="75"/>
      <c r="D407" s="93"/>
      <c r="E407" s="94"/>
      <c r="F407" s="77"/>
      <c r="G407" s="75"/>
      <c r="H407" s="75"/>
      <c r="I407" s="76"/>
    </row>
    <row r="408" spans="2:9" ht="12.75">
      <c r="B408" s="92">
        <v>37297</v>
      </c>
      <c r="C408" s="75"/>
      <c r="D408" s="93"/>
      <c r="E408" s="94"/>
      <c r="F408" s="77"/>
      <c r="G408" s="75"/>
      <c r="H408" s="75"/>
      <c r="I408" s="76"/>
    </row>
    <row r="409" spans="2:9" ht="12.75">
      <c r="B409" s="92">
        <v>37298</v>
      </c>
      <c r="C409" s="75"/>
      <c r="D409" s="93"/>
      <c r="E409" s="94"/>
      <c r="F409" s="77"/>
      <c r="G409" s="75"/>
      <c r="H409" s="75"/>
      <c r="I409" s="76"/>
    </row>
    <row r="410" spans="2:9" ht="12.75">
      <c r="B410" s="92">
        <v>37299</v>
      </c>
      <c r="C410" s="75"/>
      <c r="D410" s="93"/>
      <c r="E410" s="94"/>
      <c r="F410" s="77"/>
      <c r="G410" s="75"/>
      <c r="H410" s="75"/>
      <c r="I410" s="76"/>
    </row>
    <row r="411" spans="2:9" ht="12.75">
      <c r="B411" s="92">
        <v>37300</v>
      </c>
      <c r="C411" s="75"/>
      <c r="D411" s="93"/>
      <c r="E411" s="94"/>
      <c r="F411" s="77"/>
      <c r="G411" s="75"/>
      <c r="H411" s="75"/>
      <c r="I411" s="76"/>
    </row>
    <row r="412" spans="2:9" ht="12.75">
      <c r="B412" s="92">
        <v>37301</v>
      </c>
      <c r="C412" s="75"/>
      <c r="D412" s="93"/>
      <c r="E412" s="94"/>
      <c r="F412" s="77"/>
      <c r="G412" s="75"/>
      <c r="H412" s="75"/>
      <c r="I412" s="76"/>
    </row>
    <row r="413" spans="2:9" ht="12.75">
      <c r="B413" s="92">
        <v>37302</v>
      </c>
      <c r="C413" s="75"/>
      <c r="D413" s="93"/>
      <c r="E413" s="94"/>
      <c r="F413" s="77"/>
      <c r="G413" s="75"/>
      <c r="H413" s="75"/>
      <c r="I413" s="76"/>
    </row>
    <row r="414" spans="2:9" ht="12.75">
      <c r="B414" s="92">
        <v>37303</v>
      </c>
      <c r="C414" s="75"/>
      <c r="D414" s="93"/>
      <c r="E414" s="94"/>
      <c r="F414" s="77"/>
      <c r="G414" s="75"/>
      <c r="H414" s="75"/>
      <c r="I414" s="76"/>
    </row>
    <row r="415" spans="2:9" ht="12.75">
      <c r="B415" s="92">
        <v>37304</v>
      </c>
      <c r="C415" s="75"/>
      <c r="D415" s="93"/>
      <c r="E415" s="94"/>
      <c r="F415" s="77"/>
      <c r="G415" s="75"/>
      <c r="H415" s="75"/>
      <c r="I415" s="76"/>
    </row>
    <row r="416" spans="2:9" ht="12.75">
      <c r="B416" s="92">
        <v>37305</v>
      </c>
      <c r="C416" s="75"/>
      <c r="D416" s="93"/>
      <c r="E416" s="94"/>
      <c r="F416" s="77"/>
      <c r="G416" s="75"/>
      <c r="H416" s="75"/>
      <c r="I416" s="76"/>
    </row>
    <row r="417" spans="2:9" ht="12.75">
      <c r="B417" s="92">
        <v>37306</v>
      </c>
      <c r="C417" s="75"/>
      <c r="D417" s="93"/>
      <c r="E417" s="94"/>
      <c r="F417" s="77"/>
      <c r="G417" s="75"/>
      <c r="H417" s="75"/>
      <c r="I417" s="76"/>
    </row>
    <row r="418" spans="2:9" ht="12.75">
      <c r="B418" s="92">
        <v>37307</v>
      </c>
      <c r="C418" s="75"/>
      <c r="D418" s="93"/>
      <c r="E418" s="94"/>
      <c r="F418" s="77"/>
      <c r="G418" s="75"/>
      <c r="H418" s="75"/>
      <c r="I418" s="76"/>
    </row>
    <row r="419" spans="2:9" ht="12.75">
      <c r="B419" s="92">
        <v>37308</v>
      </c>
      <c r="C419" s="75"/>
      <c r="D419" s="93"/>
      <c r="E419" s="94"/>
      <c r="F419" s="77"/>
      <c r="G419" s="75"/>
      <c r="H419" s="75"/>
      <c r="I419" s="76"/>
    </row>
    <row r="420" spans="2:9" ht="12.75">
      <c r="B420" s="92">
        <v>37309</v>
      </c>
      <c r="C420" s="75"/>
      <c r="D420" s="93"/>
      <c r="E420" s="94"/>
      <c r="F420" s="77"/>
      <c r="G420" s="75"/>
      <c r="H420" s="75"/>
      <c r="I420" s="76"/>
    </row>
    <row r="421" spans="2:9" ht="12.75">
      <c r="B421" s="92">
        <v>37310</v>
      </c>
      <c r="C421" s="75"/>
      <c r="D421" s="93"/>
      <c r="E421" s="94"/>
      <c r="F421" s="77"/>
      <c r="G421" s="75"/>
      <c r="H421" s="75"/>
      <c r="I421" s="76"/>
    </row>
    <row r="422" spans="2:9" ht="12.75">
      <c r="B422" s="92">
        <v>37311</v>
      </c>
      <c r="C422" s="75"/>
      <c r="D422" s="93"/>
      <c r="E422" s="94"/>
      <c r="F422" s="77"/>
      <c r="G422" s="75"/>
      <c r="H422" s="75"/>
      <c r="I422" s="76"/>
    </row>
    <row r="423" spans="2:9" ht="12.75">
      <c r="B423" s="92">
        <v>37312</v>
      </c>
      <c r="C423" s="75"/>
      <c r="D423" s="93"/>
      <c r="E423" s="94"/>
      <c r="F423" s="77"/>
      <c r="G423" s="75"/>
      <c r="H423" s="75"/>
      <c r="I423" s="76"/>
    </row>
    <row r="424" spans="2:9" ht="12.75">
      <c r="B424" s="92">
        <v>37313</v>
      </c>
      <c r="C424" s="75"/>
      <c r="D424" s="93"/>
      <c r="E424" s="94"/>
      <c r="F424" s="77"/>
      <c r="G424" s="75"/>
      <c r="H424" s="75"/>
      <c r="I424" s="76"/>
    </row>
    <row r="425" spans="2:9" ht="12.75">
      <c r="B425" s="92">
        <v>37314</v>
      </c>
      <c r="C425" s="75"/>
      <c r="D425" s="93"/>
      <c r="E425" s="94"/>
      <c r="F425" s="77"/>
      <c r="G425" s="75"/>
      <c r="H425" s="75"/>
      <c r="I425" s="76"/>
    </row>
    <row r="426" spans="2:9" ht="12.75">
      <c r="B426" s="92">
        <v>37315</v>
      </c>
      <c r="C426" s="75"/>
      <c r="D426" s="93"/>
      <c r="E426" s="94"/>
      <c r="F426" s="77"/>
      <c r="G426" s="75"/>
      <c r="H426" s="75"/>
      <c r="I426" s="76"/>
    </row>
    <row r="427" spans="2:9" ht="12.75">
      <c r="B427" s="92">
        <v>37316</v>
      </c>
      <c r="C427" s="75"/>
      <c r="D427" s="93"/>
      <c r="E427" s="94"/>
      <c r="F427" s="77"/>
      <c r="G427" s="75"/>
      <c r="H427" s="75"/>
      <c r="I427" s="76"/>
    </row>
    <row r="428" spans="2:9" ht="12.75">
      <c r="B428" s="92">
        <v>37317</v>
      </c>
      <c r="C428" s="75"/>
      <c r="D428" s="93"/>
      <c r="E428" s="94"/>
      <c r="F428" s="77"/>
      <c r="G428" s="75"/>
      <c r="H428" s="75"/>
      <c r="I428" s="76"/>
    </row>
    <row r="429" spans="2:9" ht="12.75">
      <c r="B429" s="92">
        <v>37318</v>
      </c>
      <c r="C429" s="75"/>
      <c r="D429" s="93"/>
      <c r="E429" s="94"/>
      <c r="F429" s="77"/>
      <c r="G429" s="75"/>
      <c r="H429" s="75"/>
      <c r="I429" s="76"/>
    </row>
    <row r="430" spans="2:9" ht="12.75">
      <c r="B430" s="92">
        <v>37319</v>
      </c>
      <c r="C430" s="75"/>
      <c r="D430" s="93"/>
      <c r="E430" s="94"/>
      <c r="F430" s="77"/>
      <c r="G430" s="75"/>
      <c r="H430" s="75"/>
      <c r="I430" s="76"/>
    </row>
    <row r="431" spans="2:9" ht="12.75">
      <c r="B431" s="92">
        <v>37320</v>
      </c>
      <c r="C431" s="75"/>
      <c r="D431" s="93"/>
      <c r="E431" s="94"/>
      <c r="F431" s="77"/>
      <c r="G431" s="75"/>
      <c r="H431" s="75"/>
      <c r="I431" s="76"/>
    </row>
    <row r="432" spans="2:9" ht="12.75">
      <c r="B432" s="92">
        <v>37321</v>
      </c>
      <c r="C432" s="75"/>
      <c r="D432" s="93"/>
      <c r="E432" s="94"/>
      <c r="F432" s="77"/>
      <c r="G432" s="75"/>
      <c r="H432" s="75"/>
      <c r="I432" s="76"/>
    </row>
    <row r="433" spans="2:9" ht="12.75">
      <c r="B433" s="92">
        <v>37322</v>
      </c>
      <c r="C433" s="75"/>
      <c r="D433" s="93"/>
      <c r="E433" s="94"/>
      <c r="F433" s="77"/>
      <c r="G433" s="75"/>
      <c r="H433" s="75"/>
      <c r="I433" s="76"/>
    </row>
    <row r="434" spans="2:9" ht="12.75">
      <c r="B434" s="92">
        <v>37323</v>
      </c>
      <c r="C434" s="75"/>
      <c r="D434" s="93"/>
      <c r="E434" s="94"/>
      <c r="F434" s="77"/>
      <c r="G434" s="75"/>
      <c r="H434" s="75"/>
      <c r="I434" s="76"/>
    </row>
    <row r="435" spans="2:9" ht="12.75">
      <c r="B435" s="92">
        <v>37324</v>
      </c>
      <c r="C435" s="75"/>
      <c r="D435" s="93"/>
      <c r="E435" s="94"/>
      <c r="F435" s="77"/>
      <c r="G435" s="75"/>
      <c r="H435" s="75"/>
      <c r="I435" s="76"/>
    </row>
    <row r="436" spans="2:9" ht="12.75">
      <c r="B436" s="92">
        <v>37325</v>
      </c>
      <c r="C436" s="75"/>
      <c r="D436" s="93"/>
      <c r="E436" s="94"/>
      <c r="F436" s="77"/>
      <c r="G436" s="75"/>
      <c r="H436" s="75"/>
      <c r="I436" s="76"/>
    </row>
    <row r="437" spans="2:9" ht="12.75">
      <c r="B437" s="92">
        <v>37326</v>
      </c>
      <c r="C437" s="75"/>
      <c r="D437" s="93"/>
      <c r="E437" s="94"/>
      <c r="F437" s="77"/>
      <c r="G437" s="75"/>
      <c r="H437" s="75"/>
      <c r="I437" s="76"/>
    </row>
    <row r="438" spans="2:9" ht="12.75">
      <c r="B438" s="92">
        <v>37327</v>
      </c>
      <c r="C438" s="75"/>
      <c r="D438" s="93"/>
      <c r="E438" s="94"/>
      <c r="F438" s="77"/>
      <c r="G438" s="75"/>
      <c r="H438" s="75"/>
      <c r="I438" s="76"/>
    </row>
    <row r="439" spans="2:9" ht="12.75">
      <c r="B439" s="92">
        <v>37328</v>
      </c>
      <c r="C439" s="75"/>
      <c r="D439" s="93"/>
      <c r="E439" s="94"/>
      <c r="F439" s="77"/>
      <c r="G439" s="75"/>
      <c r="H439" s="75"/>
      <c r="I439" s="76"/>
    </row>
    <row r="440" spans="2:9" ht="12.75">
      <c r="B440" s="92">
        <v>37329</v>
      </c>
      <c r="C440" s="75"/>
      <c r="D440" s="93"/>
      <c r="E440" s="94"/>
      <c r="F440" s="77"/>
      <c r="G440" s="75"/>
      <c r="H440" s="75"/>
      <c r="I440" s="76"/>
    </row>
    <row r="441" spans="2:9" ht="12.75">
      <c r="B441" s="92">
        <v>37330</v>
      </c>
      <c r="C441" s="75"/>
      <c r="D441" s="93"/>
      <c r="E441" s="94"/>
      <c r="F441" s="77"/>
      <c r="G441" s="75"/>
      <c r="H441" s="75"/>
      <c r="I441" s="76"/>
    </row>
    <row r="442" spans="2:9" ht="12.75">
      <c r="B442" s="92">
        <v>37331</v>
      </c>
      <c r="C442" s="75"/>
      <c r="D442" s="93"/>
      <c r="E442" s="94"/>
      <c r="F442" s="77"/>
      <c r="G442" s="75"/>
      <c r="H442" s="75"/>
      <c r="I442" s="76"/>
    </row>
    <row r="443" spans="2:9" ht="12.75">
      <c r="B443" s="92">
        <v>37332</v>
      </c>
      <c r="C443" s="75"/>
      <c r="D443" s="93"/>
      <c r="E443" s="94"/>
      <c r="F443" s="77"/>
      <c r="G443" s="75"/>
      <c r="H443" s="75"/>
      <c r="I443" s="76"/>
    </row>
    <row r="444" spans="2:9" ht="12.75">
      <c r="B444" s="92">
        <v>37333</v>
      </c>
      <c r="C444" s="75"/>
      <c r="D444" s="93"/>
      <c r="E444" s="94"/>
      <c r="F444" s="77"/>
      <c r="G444" s="75"/>
      <c r="H444" s="75"/>
      <c r="I444" s="76"/>
    </row>
    <row r="445" spans="2:9" ht="12.75">
      <c r="B445" s="92">
        <v>37334</v>
      </c>
      <c r="C445" s="75"/>
      <c r="D445" s="93"/>
      <c r="E445" s="94"/>
      <c r="F445" s="77"/>
      <c r="G445" s="75"/>
      <c r="H445" s="75"/>
      <c r="I445" s="76"/>
    </row>
    <row r="446" spans="2:9" ht="12.75">
      <c r="B446" s="92">
        <v>37335</v>
      </c>
      <c r="C446" s="75"/>
      <c r="D446" s="93"/>
      <c r="E446" s="94"/>
      <c r="F446" s="77"/>
      <c r="G446" s="75"/>
      <c r="H446" s="75"/>
      <c r="I446" s="76"/>
    </row>
    <row r="447" spans="2:9" ht="12.75">
      <c r="B447" s="92">
        <v>37336</v>
      </c>
      <c r="C447" s="75"/>
      <c r="D447" s="93"/>
      <c r="E447" s="94"/>
      <c r="F447" s="77"/>
      <c r="G447" s="75"/>
      <c r="H447" s="75"/>
      <c r="I447" s="76"/>
    </row>
    <row r="448" spans="2:9" ht="12.75">
      <c r="B448" s="92">
        <v>37337</v>
      </c>
      <c r="C448" s="75"/>
      <c r="D448" s="93"/>
      <c r="E448" s="94"/>
      <c r="F448" s="77"/>
      <c r="G448" s="75"/>
      <c r="H448" s="75"/>
      <c r="I448" s="76"/>
    </row>
    <row r="449" spans="2:9" ht="12.75">
      <c r="B449" s="92">
        <v>37338</v>
      </c>
      <c r="C449" s="75"/>
      <c r="D449" s="93"/>
      <c r="E449" s="94"/>
      <c r="F449" s="77"/>
      <c r="G449" s="75"/>
      <c r="H449" s="75"/>
      <c r="I449" s="76"/>
    </row>
    <row r="450" spans="2:9" ht="12.75">
      <c r="B450" s="92">
        <v>37339</v>
      </c>
      <c r="C450" s="75"/>
      <c r="D450" s="93"/>
      <c r="E450" s="94"/>
      <c r="F450" s="77"/>
      <c r="G450" s="75"/>
      <c r="H450" s="75"/>
      <c r="I450" s="76"/>
    </row>
    <row r="451" spans="2:9" ht="12.75">
      <c r="B451" s="92">
        <v>37340</v>
      </c>
      <c r="C451" s="75"/>
      <c r="D451" s="93"/>
      <c r="E451" s="94"/>
      <c r="F451" s="77"/>
      <c r="G451" s="75"/>
      <c r="H451" s="75"/>
      <c r="I451" s="76"/>
    </row>
    <row r="452" spans="2:9" ht="12.75">
      <c r="B452" s="92">
        <v>37341</v>
      </c>
      <c r="C452" s="75"/>
      <c r="D452" s="93"/>
      <c r="E452" s="94"/>
      <c r="F452" s="77"/>
      <c r="G452" s="75"/>
      <c r="H452" s="75"/>
      <c r="I452" s="76"/>
    </row>
    <row r="453" spans="2:9" ht="12.75">
      <c r="B453" s="92">
        <v>37342</v>
      </c>
      <c r="C453" s="75"/>
      <c r="D453" s="93"/>
      <c r="E453" s="94"/>
      <c r="F453" s="77"/>
      <c r="G453" s="75"/>
      <c r="H453" s="75"/>
      <c r="I453" s="76"/>
    </row>
    <row r="454" spans="2:9" ht="12.75">
      <c r="B454" s="92">
        <v>37343</v>
      </c>
      <c r="C454" s="75"/>
      <c r="D454" s="93"/>
      <c r="E454" s="94"/>
      <c r="F454" s="77"/>
      <c r="G454" s="75"/>
      <c r="H454" s="75"/>
      <c r="I454" s="76"/>
    </row>
    <row r="455" spans="2:9" ht="12.75">
      <c r="B455" s="92">
        <v>37344</v>
      </c>
      <c r="C455" s="75"/>
      <c r="D455" s="93"/>
      <c r="E455" s="94"/>
      <c r="F455" s="77"/>
      <c r="G455" s="75"/>
      <c r="H455" s="75"/>
      <c r="I455" s="76"/>
    </row>
    <row r="456" spans="2:9" ht="12.75">
      <c r="B456" s="92">
        <v>37345</v>
      </c>
      <c r="C456" s="75"/>
      <c r="D456" s="93"/>
      <c r="E456" s="94"/>
      <c r="F456" s="77"/>
      <c r="G456" s="75"/>
      <c r="H456" s="75"/>
      <c r="I456" s="76"/>
    </row>
    <row r="457" spans="2:9" ht="12.75">
      <c r="B457" s="92">
        <v>37346</v>
      </c>
      <c r="C457" s="75"/>
      <c r="D457" s="93"/>
      <c r="E457" s="94"/>
      <c r="F457" s="77"/>
      <c r="G457" s="75"/>
      <c r="H457" s="75"/>
      <c r="I457" s="76"/>
    </row>
    <row r="458" spans="2:9" ht="12.75">
      <c r="B458" s="92">
        <v>37347</v>
      </c>
      <c r="C458" s="75"/>
      <c r="D458" s="93"/>
      <c r="E458" s="94"/>
      <c r="F458" s="77"/>
      <c r="G458" s="75"/>
      <c r="H458" s="75"/>
      <c r="I458" s="76"/>
    </row>
    <row r="459" spans="2:9" ht="12.75">
      <c r="B459" s="92">
        <v>37348</v>
      </c>
      <c r="C459" s="75"/>
      <c r="D459" s="93"/>
      <c r="E459" s="94"/>
      <c r="F459" s="77"/>
      <c r="G459" s="75"/>
      <c r="H459" s="75"/>
      <c r="I459" s="76"/>
    </row>
    <row r="460" spans="2:9" ht="12.75">
      <c r="B460" s="92">
        <v>37349</v>
      </c>
      <c r="C460" s="75"/>
      <c r="D460" s="93"/>
      <c r="E460" s="94"/>
      <c r="F460" s="77"/>
      <c r="G460" s="75"/>
      <c r="H460" s="75"/>
      <c r="I460" s="76"/>
    </row>
    <row r="461" spans="2:9" ht="12.75">
      <c r="B461" s="92">
        <v>37350</v>
      </c>
      <c r="C461" s="75"/>
      <c r="D461" s="93"/>
      <c r="E461" s="94"/>
      <c r="F461" s="77"/>
      <c r="G461" s="75"/>
      <c r="H461" s="75"/>
      <c r="I461" s="76"/>
    </row>
    <row r="462" spans="2:9" ht="12.75">
      <c r="B462" s="92">
        <v>37351</v>
      </c>
      <c r="C462" s="75"/>
      <c r="D462" s="93"/>
      <c r="E462" s="94"/>
      <c r="F462" s="77"/>
      <c r="G462" s="75"/>
      <c r="H462" s="75"/>
      <c r="I462" s="76"/>
    </row>
    <row r="463" spans="2:9" ht="12.75">
      <c r="B463" s="92">
        <v>37352</v>
      </c>
      <c r="C463" s="75"/>
      <c r="D463" s="93"/>
      <c r="E463" s="94"/>
      <c r="F463" s="77"/>
      <c r="G463" s="75"/>
      <c r="H463" s="75"/>
      <c r="I463" s="76"/>
    </row>
    <row r="464" spans="2:9" ht="12.75">
      <c r="B464" s="92">
        <v>37353</v>
      </c>
      <c r="C464" s="75"/>
      <c r="D464" s="93"/>
      <c r="E464" s="94"/>
      <c r="F464" s="77"/>
      <c r="G464" s="75"/>
      <c r="H464" s="75"/>
      <c r="I464" s="76"/>
    </row>
    <row r="465" spans="2:9" ht="12.75">
      <c r="B465" s="92">
        <v>37354</v>
      </c>
      <c r="C465" s="75"/>
      <c r="D465" s="93"/>
      <c r="E465" s="94"/>
      <c r="F465" s="77"/>
      <c r="G465" s="75"/>
      <c r="H465" s="75"/>
      <c r="I465" s="76"/>
    </row>
    <row r="466" spans="2:9" ht="12.75">
      <c r="B466" s="92">
        <v>37355</v>
      </c>
      <c r="C466" s="75"/>
      <c r="D466" s="93"/>
      <c r="E466" s="94"/>
      <c r="F466" s="77"/>
      <c r="G466" s="75"/>
      <c r="H466" s="75"/>
      <c r="I466" s="76"/>
    </row>
    <row r="467" spans="2:9" ht="12.75">
      <c r="B467" s="92">
        <v>37356</v>
      </c>
      <c r="C467" s="75"/>
      <c r="D467" s="93"/>
      <c r="E467" s="94"/>
      <c r="F467" s="77"/>
      <c r="G467" s="75"/>
      <c r="H467" s="75"/>
      <c r="I467" s="76"/>
    </row>
    <row r="468" spans="2:9" ht="12.75">
      <c r="B468" s="92">
        <v>37357</v>
      </c>
      <c r="C468" s="75"/>
      <c r="D468" s="93"/>
      <c r="E468" s="94"/>
      <c r="F468" s="77"/>
      <c r="G468" s="75"/>
      <c r="H468" s="75"/>
      <c r="I468" s="76"/>
    </row>
    <row r="469" spans="2:9" ht="12.75">
      <c r="B469" s="92">
        <v>37358</v>
      </c>
      <c r="C469" s="75"/>
      <c r="D469" s="93"/>
      <c r="E469" s="94"/>
      <c r="F469" s="77"/>
      <c r="G469" s="75"/>
      <c r="H469" s="75"/>
      <c r="I469" s="76"/>
    </row>
    <row r="470" spans="2:9" ht="12.75">
      <c r="B470" s="92">
        <v>37359</v>
      </c>
      <c r="C470" s="75"/>
      <c r="D470" s="93"/>
      <c r="E470" s="94"/>
      <c r="F470" s="77"/>
      <c r="G470" s="75"/>
      <c r="H470" s="75"/>
      <c r="I470" s="76"/>
    </row>
    <row r="471" spans="2:9" ht="12.75">
      <c r="B471" s="92">
        <v>37360</v>
      </c>
      <c r="C471" s="75"/>
      <c r="D471" s="93"/>
      <c r="E471" s="94"/>
      <c r="F471" s="77"/>
      <c r="G471" s="75"/>
      <c r="H471" s="75"/>
      <c r="I471" s="76"/>
    </row>
    <row r="472" spans="2:9" ht="12.75">
      <c r="B472" s="92">
        <v>37361</v>
      </c>
      <c r="C472" s="75"/>
      <c r="D472" s="93"/>
      <c r="E472" s="94"/>
      <c r="F472" s="77"/>
      <c r="G472" s="75"/>
      <c r="H472" s="75"/>
      <c r="I472" s="76"/>
    </row>
    <row r="473" spans="2:9" ht="12.75">
      <c r="B473" s="92">
        <v>37362</v>
      </c>
      <c r="C473" s="75"/>
      <c r="D473" s="93"/>
      <c r="E473" s="94"/>
      <c r="F473" s="77"/>
      <c r="G473" s="75"/>
      <c r="H473" s="75"/>
      <c r="I473" s="76"/>
    </row>
    <row r="474" spans="2:9" ht="12.75">
      <c r="B474" s="92">
        <v>37363</v>
      </c>
      <c r="C474" s="75"/>
      <c r="D474" s="93"/>
      <c r="E474" s="94"/>
      <c r="F474" s="77"/>
      <c r="G474" s="75"/>
      <c r="H474" s="75"/>
      <c r="I474" s="76"/>
    </row>
    <row r="475" spans="2:9" ht="12.75">
      <c r="B475" s="92">
        <v>37364</v>
      </c>
      <c r="C475" s="75"/>
      <c r="D475" s="93"/>
      <c r="E475" s="94"/>
      <c r="F475" s="77"/>
      <c r="G475" s="75"/>
      <c r="H475" s="75"/>
      <c r="I475" s="76"/>
    </row>
    <row r="476" spans="2:9" ht="12.75">
      <c r="B476" s="92">
        <v>37365</v>
      </c>
      <c r="C476" s="75"/>
      <c r="D476" s="93"/>
      <c r="E476" s="94"/>
      <c r="F476" s="77"/>
      <c r="G476" s="75"/>
      <c r="H476" s="75"/>
      <c r="I476" s="76"/>
    </row>
    <row r="477" spans="2:9" ht="12.75">
      <c r="B477" s="92">
        <v>37366</v>
      </c>
      <c r="C477" s="75"/>
      <c r="D477" s="93"/>
      <c r="E477" s="94"/>
      <c r="F477" s="77"/>
      <c r="G477" s="75"/>
      <c r="H477" s="75"/>
      <c r="I477" s="76"/>
    </row>
    <row r="478" spans="2:9" ht="12.75">
      <c r="B478" s="92">
        <v>37367</v>
      </c>
      <c r="C478" s="75"/>
      <c r="D478" s="93"/>
      <c r="E478" s="94"/>
      <c r="F478" s="77"/>
      <c r="G478" s="75"/>
      <c r="H478" s="75"/>
      <c r="I478" s="76"/>
    </row>
    <row r="479" spans="2:9" ht="12.75">
      <c r="B479" s="92">
        <v>37368</v>
      </c>
      <c r="C479" s="75"/>
      <c r="D479" s="93"/>
      <c r="E479" s="94"/>
      <c r="F479" s="77"/>
      <c r="G479" s="75"/>
      <c r="H479" s="75"/>
      <c r="I479" s="76"/>
    </row>
    <row r="480" spans="2:9" ht="12.75">
      <c r="B480" s="92">
        <v>37369</v>
      </c>
      <c r="C480" s="75"/>
      <c r="D480" s="93"/>
      <c r="E480" s="94"/>
      <c r="F480" s="77"/>
      <c r="G480" s="75"/>
      <c r="H480" s="75"/>
      <c r="I480" s="76"/>
    </row>
    <row r="481" spans="2:9" ht="12.75">
      <c r="B481" s="92">
        <v>37370</v>
      </c>
      <c r="C481" s="75"/>
      <c r="D481" s="93"/>
      <c r="E481" s="94"/>
      <c r="F481" s="77"/>
      <c r="G481" s="75"/>
      <c r="H481" s="75"/>
      <c r="I481" s="76"/>
    </row>
    <row r="482" spans="2:9" ht="12.75">
      <c r="B482" s="92">
        <v>37371</v>
      </c>
      <c r="C482" s="75"/>
      <c r="D482" s="93"/>
      <c r="E482" s="94"/>
      <c r="F482" s="77"/>
      <c r="G482" s="75"/>
      <c r="H482" s="75"/>
      <c r="I482" s="76"/>
    </row>
    <row r="483" spans="2:9" ht="12.75">
      <c r="B483" s="92">
        <v>37372</v>
      </c>
      <c r="C483" s="75"/>
      <c r="D483" s="93"/>
      <c r="E483" s="94"/>
      <c r="F483" s="77"/>
      <c r="G483" s="75"/>
      <c r="H483" s="75"/>
      <c r="I483" s="76"/>
    </row>
    <row r="484" spans="2:9" ht="12.75">
      <c r="B484" s="92">
        <v>37373</v>
      </c>
      <c r="C484" s="75"/>
      <c r="D484" s="93"/>
      <c r="E484" s="94"/>
      <c r="F484" s="77"/>
      <c r="G484" s="75"/>
      <c r="H484" s="75"/>
      <c r="I484" s="76"/>
    </row>
    <row r="485" spans="2:9" ht="12.75">
      <c r="B485" s="92">
        <v>37374</v>
      </c>
      <c r="C485" s="75"/>
      <c r="D485" s="93"/>
      <c r="E485" s="94"/>
      <c r="F485" s="77"/>
      <c r="G485" s="75"/>
      <c r="H485" s="75"/>
      <c r="I485" s="76"/>
    </row>
    <row r="486" spans="2:9" ht="12.75">
      <c r="B486" s="92">
        <v>37375</v>
      </c>
      <c r="C486" s="75"/>
      <c r="D486" s="93"/>
      <c r="E486" s="94"/>
      <c r="F486" s="77"/>
      <c r="G486" s="75"/>
      <c r="H486" s="75"/>
      <c r="I486" s="76"/>
    </row>
    <row r="487" spans="2:9" ht="12.75">
      <c r="B487" s="92">
        <v>37376</v>
      </c>
      <c r="C487" s="75"/>
      <c r="D487" s="93"/>
      <c r="E487" s="94"/>
      <c r="F487" s="77"/>
      <c r="G487" s="75"/>
      <c r="H487" s="75"/>
      <c r="I487" s="76"/>
    </row>
    <row r="488" spans="2:9" ht="12.75">
      <c r="B488" s="92">
        <v>37377</v>
      </c>
      <c r="C488" s="75"/>
      <c r="D488" s="93"/>
      <c r="E488" s="94"/>
      <c r="F488" s="77"/>
      <c r="G488" s="75"/>
      <c r="H488" s="75"/>
      <c r="I488" s="76"/>
    </row>
    <row r="489" spans="2:9" ht="12.75">
      <c r="B489" s="92">
        <v>37378</v>
      </c>
      <c r="C489" s="75"/>
      <c r="D489" s="93"/>
      <c r="E489" s="94"/>
      <c r="F489" s="77"/>
      <c r="G489" s="75"/>
      <c r="H489" s="75"/>
      <c r="I489" s="76"/>
    </row>
    <row r="490" spans="2:9" ht="12.75">
      <c r="B490" s="92">
        <v>37379</v>
      </c>
      <c r="C490" s="75"/>
      <c r="D490" s="93"/>
      <c r="E490" s="94"/>
      <c r="F490" s="77"/>
      <c r="G490" s="75"/>
      <c r="H490" s="75"/>
      <c r="I490" s="76"/>
    </row>
    <row r="491" spans="2:9" ht="12.75">
      <c r="B491" s="92">
        <v>37380</v>
      </c>
      <c r="C491" s="75"/>
      <c r="D491" s="93"/>
      <c r="E491" s="94"/>
      <c r="F491" s="77"/>
      <c r="G491" s="75"/>
      <c r="H491" s="75"/>
      <c r="I491" s="76"/>
    </row>
    <row r="492" spans="2:9" ht="12.75">
      <c r="B492" s="92">
        <v>37381</v>
      </c>
      <c r="C492" s="75"/>
      <c r="D492" s="93"/>
      <c r="E492" s="94"/>
      <c r="F492" s="77"/>
      <c r="G492" s="75"/>
      <c r="H492" s="75"/>
      <c r="I492" s="76"/>
    </row>
    <row r="493" spans="2:9" ht="12.75">
      <c r="B493" s="92">
        <v>37382</v>
      </c>
      <c r="C493" s="75"/>
      <c r="D493" s="93"/>
      <c r="E493" s="94"/>
      <c r="F493" s="77"/>
      <c r="G493" s="75"/>
      <c r="H493" s="75"/>
      <c r="I493" s="76"/>
    </row>
    <row r="494" spans="2:9" ht="12.75">
      <c r="B494" s="92">
        <v>37383</v>
      </c>
      <c r="C494" s="75"/>
      <c r="D494" s="93"/>
      <c r="E494" s="94"/>
      <c r="F494" s="77"/>
      <c r="G494" s="75"/>
      <c r="H494" s="75"/>
      <c r="I494" s="76"/>
    </row>
    <row r="495" spans="2:9" ht="12.75">
      <c r="B495" s="92">
        <v>37384</v>
      </c>
      <c r="C495" s="75"/>
      <c r="D495" s="93"/>
      <c r="E495" s="94"/>
      <c r="F495" s="77"/>
      <c r="G495" s="75"/>
      <c r="H495" s="75"/>
      <c r="I495" s="76"/>
    </row>
    <row r="496" spans="2:9" ht="12.75">
      <c r="B496" s="92">
        <v>37385</v>
      </c>
      <c r="C496" s="75"/>
      <c r="D496" s="93"/>
      <c r="E496" s="94"/>
      <c r="F496" s="77"/>
      <c r="G496" s="75"/>
      <c r="H496" s="75"/>
      <c r="I496" s="76"/>
    </row>
    <row r="497" spans="2:9" ht="12.75">
      <c r="B497" s="92">
        <v>37386</v>
      </c>
      <c r="C497" s="75"/>
      <c r="D497" s="93"/>
      <c r="E497" s="94"/>
      <c r="F497" s="77"/>
      <c r="G497" s="75"/>
      <c r="H497" s="75"/>
      <c r="I497" s="76"/>
    </row>
    <row r="498" spans="2:9" ht="12.75">
      <c r="B498" s="92">
        <v>37387</v>
      </c>
      <c r="C498" s="75"/>
      <c r="D498" s="93"/>
      <c r="E498" s="94"/>
      <c r="F498" s="77"/>
      <c r="G498" s="75"/>
      <c r="H498" s="75"/>
      <c r="I498" s="76"/>
    </row>
    <row r="499" spans="2:9" ht="12.75">
      <c r="B499" s="92">
        <v>37388</v>
      </c>
      <c r="C499" s="75"/>
      <c r="D499" s="93"/>
      <c r="E499" s="94"/>
      <c r="F499" s="77"/>
      <c r="G499" s="75"/>
      <c r="H499" s="75"/>
      <c r="I499" s="76"/>
    </row>
    <row r="500" spans="2:9" ht="12.75">
      <c r="B500" s="92">
        <v>37389</v>
      </c>
      <c r="C500" s="75"/>
      <c r="D500" s="93"/>
      <c r="E500" s="94"/>
      <c r="F500" s="77"/>
      <c r="G500" s="75"/>
      <c r="H500" s="75"/>
      <c r="I500" s="76"/>
    </row>
    <row r="501" spans="2:9" ht="12.75">
      <c r="B501" s="92">
        <v>37390</v>
      </c>
      <c r="C501" s="75"/>
      <c r="D501" s="93"/>
      <c r="E501" s="94"/>
      <c r="F501" s="77"/>
      <c r="G501" s="75"/>
      <c r="H501" s="75"/>
      <c r="I501" s="76"/>
    </row>
    <row r="502" spans="2:9" ht="12.75">
      <c r="B502" s="92">
        <v>37391</v>
      </c>
      <c r="C502" s="75"/>
      <c r="D502" s="93"/>
      <c r="E502" s="94"/>
      <c r="F502" s="77"/>
      <c r="G502" s="75"/>
      <c r="H502" s="75"/>
      <c r="I502" s="76"/>
    </row>
    <row r="503" spans="2:9" ht="12.75">
      <c r="B503" s="92">
        <v>37392</v>
      </c>
      <c r="C503" s="75"/>
      <c r="D503" s="93"/>
      <c r="E503" s="94"/>
      <c r="F503" s="77"/>
      <c r="G503" s="75"/>
      <c r="H503" s="75"/>
      <c r="I503" s="76"/>
    </row>
    <row r="504" spans="2:9" ht="12.75">
      <c r="B504" s="92">
        <v>37393</v>
      </c>
      <c r="C504" s="75"/>
      <c r="D504" s="93"/>
      <c r="E504" s="94"/>
      <c r="F504" s="77"/>
      <c r="G504" s="75"/>
      <c r="H504" s="75"/>
      <c r="I504" s="76"/>
    </row>
    <row r="505" spans="2:9" ht="12.75">
      <c r="B505" s="92">
        <v>37394</v>
      </c>
      <c r="C505" s="75"/>
      <c r="D505" s="93"/>
      <c r="E505" s="94"/>
      <c r="F505" s="77"/>
      <c r="G505" s="75"/>
      <c r="H505" s="75"/>
      <c r="I505" s="76"/>
    </row>
    <row r="506" spans="2:9" ht="12.75">
      <c r="B506" s="92">
        <v>37395</v>
      </c>
      <c r="C506" s="75"/>
      <c r="D506" s="93"/>
      <c r="E506" s="94"/>
      <c r="F506" s="77"/>
      <c r="G506" s="75"/>
      <c r="H506" s="75"/>
      <c r="I506" s="76"/>
    </row>
    <row r="507" spans="2:9" ht="12.75">
      <c r="B507" s="92">
        <v>37396</v>
      </c>
      <c r="C507" s="75"/>
      <c r="D507" s="93"/>
      <c r="E507" s="94"/>
      <c r="F507" s="77"/>
      <c r="G507" s="75"/>
      <c r="H507" s="75"/>
      <c r="I507" s="76"/>
    </row>
    <row r="508" spans="2:9" ht="12.75">
      <c r="B508" s="92">
        <v>37397</v>
      </c>
      <c r="C508" s="75"/>
      <c r="D508" s="93"/>
      <c r="E508" s="94"/>
      <c r="F508" s="77"/>
      <c r="G508" s="75"/>
      <c r="H508" s="75"/>
      <c r="I508" s="76"/>
    </row>
    <row r="509" spans="2:9" ht="12.75">
      <c r="B509" s="92">
        <v>37398</v>
      </c>
      <c r="C509" s="75"/>
      <c r="D509" s="93"/>
      <c r="E509" s="94"/>
      <c r="F509" s="77"/>
      <c r="G509" s="75"/>
      <c r="H509" s="75"/>
      <c r="I509" s="76"/>
    </row>
    <row r="510" spans="2:9" ht="12.75">
      <c r="B510" s="92">
        <v>37399</v>
      </c>
      <c r="C510" s="75"/>
      <c r="D510" s="93"/>
      <c r="E510" s="94"/>
      <c r="F510" s="77"/>
      <c r="G510" s="75"/>
      <c r="H510" s="75"/>
      <c r="I510" s="76"/>
    </row>
    <row r="511" spans="2:9" ht="12.75">
      <c r="B511" s="92">
        <v>37400</v>
      </c>
      <c r="C511" s="75"/>
      <c r="D511" s="93"/>
      <c r="E511" s="94"/>
      <c r="F511" s="77"/>
      <c r="G511" s="75"/>
      <c r="H511" s="75"/>
      <c r="I511" s="76"/>
    </row>
    <row r="512" spans="2:9" ht="12.75">
      <c r="B512" s="92">
        <v>37401</v>
      </c>
      <c r="C512" s="75"/>
      <c r="D512" s="93"/>
      <c r="E512" s="94"/>
      <c r="F512" s="77"/>
      <c r="G512" s="75"/>
      <c r="H512" s="75"/>
      <c r="I512" s="76"/>
    </row>
    <row r="513" spans="2:9" ht="12.75">
      <c r="B513" s="92">
        <v>37402</v>
      </c>
      <c r="C513" s="75"/>
      <c r="D513" s="93"/>
      <c r="E513" s="94"/>
      <c r="F513" s="77"/>
      <c r="G513" s="75"/>
      <c r="H513" s="75"/>
      <c r="I513" s="76"/>
    </row>
    <row r="514" spans="2:9" ht="12.75">
      <c r="B514" s="92">
        <v>37403</v>
      </c>
      <c r="C514" s="75"/>
      <c r="D514" s="93"/>
      <c r="E514" s="94"/>
      <c r="F514" s="77"/>
      <c r="G514" s="75"/>
      <c r="H514" s="75"/>
      <c r="I514" s="76"/>
    </row>
    <row r="515" spans="2:9" ht="12.75">
      <c r="B515" s="92">
        <v>37404</v>
      </c>
      <c r="C515" s="75"/>
      <c r="D515" s="93"/>
      <c r="E515" s="94"/>
      <c r="F515" s="77"/>
      <c r="G515" s="75"/>
      <c r="H515" s="75"/>
      <c r="I515" s="76"/>
    </row>
    <row r="516" spans="2:9" ht="12.75">
      <c r="B516" s="92">
        <v>37405</v>
      </c>
      <c r="C516" s="75"/>
      <c r="D516" s="93"/>
      <c r="E516" s="94"/>
      <c r="F516" s="77"/>
      <c r="G516" s="75"/>
      <c r="H516" s="75"/>
      <c r="I516" s="76"/>
    </row>
    <row r="517" spans="2:9" ht="12.75">
      <c r="B517" s="92">
        <v>37406</v>
      </c>
      <c r="C517" s="75"/>
      <c r="D517" s="93"/>
      <c r="E517" s="94"/>
      <c r="F517" s="77"/>
      <c r="G517" s="75"/>
      <c r="H517" s="75"/>
      <c r="I517" s="76"/>
    </row>
    <row r="518" spans="2:9" ht="12.75">
      <c r="B518" s="92">
        <v>37407</v>
      </c>
      <c r="C518" s="75"/>
      <c r="D518" s="93"/>
      <c r="E518" s="94"/>
      <c r="F518" s="77"/>
      <c r="G518" s="75"/>
      <c r="H518" s="75"/>
      <c r="I518" s="76"/>
    </row>
    <row r="519" spans="2:9" ht="12.75">
      <c r="B519" s="92">
        <v>37408</v>
      </c>
      <c r="C519" s="75"/>
      <c r="D519" s="93"/>
      <c r="E519" s="94"/>
      <c r="F519" s="77"/>
      <c r="G519" s="75"/>
      <c r="H519" s="75"/>
      <c r="I519" s="76"/>
    </row>
    <row r="520" spans="2:9" ht="12.75">
      <c r="B520" s="92">
        <v>37409</v>
      </c>
      <c r="C520" s="75"/>
      <c r="D520" s="93"/>
      <c r="E520" s="94"/>
      <c r="F520" s="77"/>
      <c r="G520" s="75"/>
      <c r="H520" s="75"/>
      <c r="I520" s="76"/>
    </row>
    <row r="521" spans="2:9" ht="12.75">
      <c r="B521" s="92">
        <v>37410</v>
      </c>
      <c r="C521" s="75"/>
      <c r="D521" s="93"/>
      <c r="E521" s="94"/>
      <c r="F521" s="77"/>
      <c r="G521" s="75"/>
      <c r="H521" s="75"/>
      <c r="I521" s="76"/>
    </row>
    <row r="522" spans="2:9" ht="12.75">
      <c r="B522" s="92">
        <v>37411</v>
      </c>
      <c r="C522" s="75"/>
      <c r="D522" s="93"/>
      <c r="E522" s="94"/>
      <c r="F522" s="77"/>
      <c r="G522" s="75"/>
      <c r="H522" s="75"/>
      <c r="I522" s="76"/>
    </row>
    <row r="523" spans="2:9" ht="12.75">
      <c r="B523" s="92">
        <v>37412</v>
      </c>
      <c r="C523" s="75"/>
      <c r="D523" s="93"/>
      <c r="E523" s="94"/>
      <c r="F523" s="77"/>
      <c r="G523" s="75"/>
      <c r="H523" s="75"/>
      <c r="I523" s="76"/>
    </row>
    <row r="524" spans="2:9" ht="12.75">
      <c r="B524" s="92">
        <v>37413</v>
      </c>
      <c r="C524" s="75"/>
      <c r="D524" s="93"/>
      <c r="E524" s="94"/>
      <c r="F524" s="77"/>
      <c r="G524" s="75"/>
      <c r="H524" s="75"/>
      <c r="I524" s="76"/>
    </row>
    <row r="525" spans="2:9" ht="12.75">
      <c r="B525" s="92">
        <v>37414</v>
      </c>
      <c r="C525" s="75"/>
      <c r="D525" s="93"/>
      <c r="E525" s="94"/>
      <c r="F525" s="77"/>
      <c r="G525" s="75"/>
      <c r="H525" s="75"/>
      <c r="I525" s="76"/>
    </row>
    <row r="526" spans="2:9" ht="12.75">
      <c r="B526" s="92">
        <v>37415</v>
      </c>
      <c r="C526" s="75"/>
      <c r="D526" s="93"/>
      <c r="E526" s="94"/>
      <c r="F526" s="77"/>
      <c r="G526" s="75"/>
      <c r="H526" s="75"/>
      <c r="I526" s="76"/>
    </row>
    <row r="527" spans="2:9" ht="12.75">
      <c r="B527" s="92">
        <v>37416</v>
      </c>
      <c r="C527" s="75"/>
      <c r="D527" s="93"/>
      <c r="E527" s="94"/>
      <c r="F527" s="77"/>
      <c r="G527" s="75"/>
      <c r="H527" s="75"/>
      <c r="I527" s="76"/>
    </row>
    <row r="528" spans="2:9" ht="12.75">
      <c r="B528" s="92">
        <v>37417</v>
      </c>
      <c r="C528" s="75"/>
      <c r="D528" s="93"/>
      <c r="E528" s="94"/>
      <c r="F528" s="77"/>
      <c r="G528" s="75"/>
      <c r="H528" s="75"/>
      <c r="I528" s="76"/>
    </row>
    <row r="529" spans="2:9" ht="12.75">
      <c r="B529" s="92">
        <v>37418</v>
      </c>
      <c r="C529" s="75"/>
      <c r="D529" s="93"/>
      <c r="E529" s="94"/>
      <c r="F529" s="77"/>
      <c r="G529" s="75"/>
      <c r="H529" s="75"/>
      <c r="I529" s="76"/>
    </row>
    <row r="530" spans="2:9" ht="12.75">
      <c r="B530" s="92">
        <v>37419</v>
      </c>
      <c r="C530" s="75"/>
      <c r="D530" s="93"/>
      <c r="E530" s="94"/>
      <c r="F530" s="77"/>
      <c r="G530" s="75"/>
      <c r="H530" s="75"/>
      <c r="I530" s="76"/>
    </row>
    <row r="531" spans="2:9" ht="12.75">
      <c r="B531" s="92">
        <v>37420</v>
      </c>
      <c r="C531" s="75"/>
      <c r="D531" s="93"/>
      <c r="E531" s="94"/>
      <c r="F531" s="77"/>
      <c r="G531" s="75"/>
      <c r="H531" s="75"/>
      <c r="I531" s="76"/>
    </row>
    <row r="532" spans="2:9" ht="12.75">
      <c r="B532" s="92">
        <v>37421</v>
      </c>
      <c r="C532" s="75"/>
      <c r="D532" s="93"/>
      <c r="E532" s="94"/>
      <c r="F532" s="77"/>
      <c r="G532" s="75"/>
      <c r="H532" s="75"/>
      <c r="I532" s="76"/>
    </row>
    <row r="533" spans="2:9" ht="12.75">
      <c r="B533" s="92">
        <v>37422</v>
      </c>
      <c r="C533" s="75"/>
      <c r="D533" s="93"/>
      <c r="E533" s="94"/>
      <c r="F533" s="77"/>
      <c r="G533" s="75"/>
      <c r="H533" s="75"/>
      <c r="I533" s="76"/>
    </row>
    <row r="534" spans="2:9" ht="12.75">
      <c r="B534" s="92">
        <v>37423</v>
      </c>
      <c r="C534" s="75"/>
      <c r="D534" s="93"/>
      <c r="E534" s="94"/>
      <c r="F534" s="77"/>
      <c r="G534" s="75"/>
      <c r="H534" s="75"/>
      <c r="I534" s="76"/>
    </row>
    <row r="535" spans="2:9" ht="12.75">
      <c r="B535" s="92">
        <v>37424</v>
      </c>
      <c r="C535" s="75"/>
      <c r="D535" s="93"/>
      <c r="E535" s="94"/>
      <c r="F535" s="77"/>
      <c r="G535" s="75"/>
      <c r="H535" s="75"/>
      <c r="I535" s="76"/>
    </row>
    <row r="536" spans="2:9" ht="12.75">
      <c r="B536" s="92">
        <v>37425</v>
      </c>
      <c r="C536" s="75"/>
      <c r="D536" s="93"/>
      <c r="E536" s="94"/>
      <c r="F536" s="77"/>
      <c r="G536" s="75"/>
      <c r="H536" s="75"/>
      <c r="I536" s="76"/>
    </row>
    <row r="537" spans="2:9" ht="12.75">
      <c r="B537" s="92">
        <v>37426</v>
      </c>
      <c r="C537" s="75"/>
      <c r="D537" s="93"/>
      <c r="E537" s="94"/>
      <c r="F537" s="77"/>
      <c r="G537" s="75"/>
      <c r="H537" s="75"/>
      <c r="I537" s="76"/>
    </row>
    <row r="538" spans="2:9" ht="12.75">
      <c r="B538" s="92">
        <v>37427</v>
      </c>
      <c r="C538" s="75"/>
      <c r="D538" s="93"/>
      <c r="E538" s="94"/>
      <c r="F538" s="77"/>
      <c r="G538" s="75"/>
      <c r="H538" s="75"/>
      <c r="I538" s="76"/>
    </row>
    <row r="539" spans="2:9" ht="12.75">
      <c r="B539" s="92">
        <v>37428</v>
      </c>
      <c r="C539" s="75"/>
      <c r="D539" s="93"/>
      <c r="E539" s="94"/>
      <c r="F539" s="77"/>
      <c r="G539" s="75"/>
      <c r="H539" s="75"/>
      <c r="I539" s="76"/>
    </row>
    <row r="540" spans="2:9" ht="12.75">
      <c r="B540" s="92">
        <v>37429</v>
      </c>
      <c r="C540" s="75"/>
      <c r="D540" s="93"/>
      <c r="E540" s="94"/>
      <c r="F540" s="77"/>
      <c r="G540" s="75"/>
      <c r="H540" s="75"/>
      <c r="I540" s="76"/>
    </row>
    <row r="541" spans="2:9" ht="12.75">
      <c r="B541" s="92">
        <v>37430</v>
      </c>
      <c r="C541" s="75"/>
      <c r="D541" s="93"/>
      <c r="E541" s="94"/>
      <c r="F541" s="77"/>
      <c r="G541" s="75"/>
      <c r="H541" s="75"/>
      <c r="I541" s="76"/>
    </row>
    <row r="542" spans="2:9" ht="12.75">
      <c r="B542" s="92">
        <v>37431</v>
      </c>
      <c r="C542" s="75"/>
      <c r="D542" s="93"/>
      <c r="E542" s="94"/>
      <c r="F542" s="77"/>
      <c r="G542" s="75"/>
      <c r="H542" s="75"/>
      <c r="I542" s="76"/>
    </row>
    <row r="543" spans="2:9" ht="12.75">
      <c r="B543" s="92">
        <v>37432</v>
      </c>
      <c r="C543" s="75"/>
      <c r="D543" s="93"/>
      <c r="E543" s="94"/>
      <c r="F543" s="77"/>
      <c r="G543" s="75"/>
      <c r="H543" s="75"/>
      <c r="I543" s="76"/>
    </row>
    <row r="544" spans="2:9" ht="12.75">
      <c r="B544" s="92">
        <v>37433</v>
      </c>
      <c r="C544" s="75"/>
      <c r="D544" s="93"/>
      <c r="E544" s="94"/>
      <c r="F544" s="77"/>
      <c r="G544" s="75"/>
      <c r="H544" s="75"/>
      <c r="I544" s="76"/>
    </row>
    <row r="545" spans="2:9" ht="12.75">
      <c r="B545" s="92">
        <v>37434</v>
      </c>
      <c r="C545" s="75"/>
      <c r="D545" s="93"/>
      <c r="E545" s="94"/>
      <c r="F545" s="77"/>
      <c r="G545" s="75"/>
      <c r="H545" s="75"/>
      <c r="I545" s="76"/>
    </row>
    <row r="546" spans="2:9" ht="12.75">
      <c r="B546" s="92">
        <v>37435</v>
      </c>
      <c r="C546" s="75"/>
      <c r="D546" s="93"/>
      <c r="E546" s="94"/>
      <c r="F546" s="77"/>
      <c r="G546" s="75"/>
      <c r="H546" s="75"/>
      <c r="I546" s="76"/>
    </row>
    <row r="547" spans="2:9" ht="12.75">
      <c r="B547" s="92">
        <v>37436</v>
      </c>
      <c r="C547" s="75"/>
      <c r="D547" s="93"/>
      <c r="E547" s="94"/>
      <c r="F547" s="77"/>
      <c r="G547" s="75"/>
      <c r="H547" s="75"/>
      <c r="I547" s="76"/>
    </row>
    <row r="548" spans="2:9" ht="12.75">
      <c r="B548" s="92">
        <v>37437</v>
      </c>
      <c r="C548" s="75"/>
      <c r="D548" s="93"/>
      <c r="E548" s="94"/>
      <c r="F548" s="77"/>
      <c r="G548" s="75"/>
      <c r="H548" s="75"/>
      <c r="I548" s="76"/>
    </row>
    <row r="549" spans="2:9" ht="12.75">
      <c r="B549" s="92">
        <v>37438</v>
      </c>
      <c r="C549" s="75"/>
      <c r="D549" s="93"/>
      <c r="E549" s="94"/>
      <c r="F549" s="77"/>
      <c r="G549" s="75"/>
      <c r="H549" s="75"/>
      <c r="I549" s="76"/>
    </row>
    <row r="550" spans="2:9" ht="12.75">
      <c r="B550" s="92">
        <v>37439</v>
      </c>
      <c r="C550" s="75"/>
      <c r="D550" s="93"/>
      <c r="E550" s="94"/>
      <c r="F550" s="77"/>
      <c r="G550" s="75"/>
      <c r="H550" s="75"/>
      <c r="I550" s="76"/>
    </row>
    <row r="551" spans="2:9" ht="12.75">
      <c r="B551" s="92">
        <v>37440</v>
      </c>
      <c r="C551" s="75"/>
      <c r="D551" s="93"/>
      <c r="E551" s="94"/>
      <c r="F551" s="77"/>
      <c r="G551" s="75"/>
      <c r="H551" s="75"/>
      <c r="I551" s="76"/>
    </row>
    <row r="552" spans="2:9" ht="12.75">
      <c r="B552" s="92">
        <v>37441</v>
      </c>
      <c r="C552" s="75"/>
      <c r="D552" s="93"/>
      <c r="E552" s="94"/>
      <c r="F552" s="77"/>
      <c r="G552" s="75"/>
      <c r="H552" s="75"/>
      <c r="I552" s="76"/>
    </row>
    <row r="553" spans="2:9" ht="12.75">
      <c r="B553" s="92">
        <v>37442</v>
      </c>
      <c r="C553" s="75"/>
      <c r="D553" s="93"/>
      <c r="E553" s="94"/>
      <c r="F553" s="77"/>
      <c r="G553" s="75"/>
      <c r="H553" s="75"/>
      <c r="I553" s="76"/>
    </row>
    <row r="554" spans="2:9" ht="12.75">
      <c r="B554" s="92">
        <v>37443</v>
      </c>
      <c r="C554" s="75"/>
      <c r="D554" s="93"/>
      <c r="E554" s="94"/>
      <c r="F554" s="77"/>
      <c r="G554" s="75"/>
      <c r="H554" s="75"/>
      <c r="I554" s="76"/>
    </row>
    <row r="555" spans="2:9" ht="12.75">
      <c r="B555" s="92">
        <v>37444</v>
      </c>
      <c r="C555" s="75"/>
      <c r="D555" s="93"/>
      <c r="E555" s="94"/>
      <c r="F555" s="77"/>
      <c r="G555" s="75"/>
      <c r="H555" s="75"/>
      <c r="I555" s="76"/>
    </row>
    <row r="556" spans="2:9" ht="12.75">
      <c r="B556" s="92">
        <v>37445</v>
      </c>
      <c r="C556" s="75"/>
      <c r="D556" s="93"/>
      <c r="E556" s="94"/>
      <c r="F556" s="77"/>
      <c r="G556" s="75"/>
      <c r="H556" s="75"/>
      <c r="I556" s="76"/>
    </row>
    <row r="557" spans="2:9" ht="12.75">
      <c r="B557" s="92">
        <v>37446</v>
      </c>
      <c r="C557" s="75"/>
      <c r="D557" s="93"/>
      <c r="E557" s="94"/>
      <c r="F557" s="77"/>
      <c r="G557" s="75"/>
      <c r="H557" s="75"/>
      <c r="I557" s="76"/>
    </row>
    <row r="558" spans="2:9" ht="12.75">
      <c r="B558" s="92">
        <v>37447</v>
      </c>
      <c r="C558" s="75"/>
      <c r="D558" s="93"/>
      <c r="E558" s="94"/>
      <c r="F558" s="77"/>
      <c r="G558" s="75"/>
      <c r="H558" s="75"/>
      <c r="I558" s="76"/>
    </row>
    <row r="559" spans="2:9" ht="12.75">
      <c r="B559" s="92">
        <v>37448</v>
      </c>
      <c r="C559" s="75"/>
      <c r="D559" s="93"/>
      <c r="E559" s="94"/>
      <c r="F559" s="77"/>
      <c r="G559" s="75"/>
      <c r="H559" s="75"/>
      <c r="I559" s="76"/>
    </row>
    <row r="560" spans="2:9" ht="12.75">
      <c r="B560" s="92">
        <v>37449</v>
      </c>
      <c r="C560" s="75"/>
      <c r="D560" s="93"/>
      <c r="E560" s="94"/>
      <c r="F560" s="77"/>
      <c r="G560" s="75"/>
      <c r="H560" s="75"/>
      <c r="I560" s="76"/>
    </row>
    <row r="561" spans="2:9" ht="12.75">
      <c r="B561" s="92">
        <v>37450</v>
      </c>
      <c r="C561" s="75"/>
      <c r="D561" s="93"/>
      <c r="E561" s="94"/>
      <c r="F561" s="77"/>
      <c r="G561" s="75"/>
      <c r="H561" s="75"/>
      <c r="I561" s="76"/>
    </row>
    <row r="562" spans="2:9" ht="12.75">
      <c r="B562" s="92">
        <v>37451</v>
      </c>
      <c r="C562" s="75"/>
      <c r="D562" s="93"/>
      <c r="E562" s="94"/>
      <c r="F562" s="77"/>
      <c r="G562" s="75"/>
      <c r="H562" s="75"/>
      <c r="I562" s="76"/>
    </row>
    <row r="563" spans="2:9" ht="12.75">
      <c r="B563" s="92">
        <v>37452</v>
      </c>
      <c r="C563" s="75"/>
      <c r="D563" s="93"/>
      <c r="E563" s="94"/>
      <c r="F563" s="77"/>
      <c r="G563" s="75"/>
      <c r="H563" s="75"/>
      <c r="I563" s="76"/>
    </row>
    <row r="564" spans="2:9" ht="12.75">
      <c r="B564" s="92">
        <v>37453</v>
      </c>
      <c r="C564" s="75"/>
      <c r="D564" s="93"/>
      <c r="E564" s="94"/>
      <c r="F564" s="77"/>
      <c r="G564" s="75"/>
      <c r="H564" s="75"/>
      <c r="I564" s="76"/>
    </row>
    <row r="565" spans="2:9" ht="12.75">
      <c r="B565" s="92">
        <v>37454</v>
      </c>
      <c r="C565" s="75"/>
      <c r="D565" s="93"/>
      <c r="E565" s="94"/>
      <c r="F565" s="77"/>
      <c r="G565" s="75"/>
      <c r="H565" s="75"/>
      <c r="I565" s="76"/>
    </row>
    <row r="566" spans="2:9" ht="12.75">
      <c r="B566" s="92">
        <v>37455</v>
      </c>
      <c r="C566" s="75"/>
      <c r="D566" s="93"/>
      <c r="E566" s="94"/>
      <c r="F566" s="77"/>
      <c r="G566" s="75"/>
      <c r="H566" s="75"/>
      <c r="I566" s="76"/>
    </row>
    <row r="567" spans="2:9" ht="12.75">
      <c r="B567" s="92">
        <v>37456</v>
      </c>
      <c r="C567" s="75"/>
      <c r="D567" s="93"/>
      <c r="E567" s="94"/>
      <c r="F567" s="77"/>
      <c r="G567" s="75"/>
      <c r="H567" s="75"/>
      <c r="I567" s="76"/>
    </row>
    <row r="568" spans="2:9" ht="12.75">
      <c r="B568" s="92">
        <v>37457</v>
      </c>
      <c r="C568" s="75"/>
      <c r="D568" s="93"/>
      <c r="E568" s="94"/>
      <c r="F568" s="77"/>
      <c r="G568" s="75"/>
      <c r="H568" s="75"/>
      <c r="I568" s="76"/>
    </row>
    <row r="569" spans="2:9" ht="12.75">
      <c r="B569" s="92">
        <v>37458</v>
      </c>
      <c r="C569" s="75"/>
      <c r="D569" s="93"/>
      <c r="E569" s="94"/>
      <c r="F569" s="77"/>
      <c r="G569" s="75"/>
      <c r="H569" s="75"/>
      <c r="I569" s="76"/>
    </row>
    <row r="570" spans="2:9" ht="12.75">
      <c r="B570" s="92">
        <v>37459</v>
      </c>
      <c r="C570" s="75"/>
      <c r="D570" s="93"/>
      <c r="E570" s="94"/>
      <c r="F570" s="77"/>
      <c r="G570" s="75"/>
      <c r="H570" s="75"/>
      <c r="I570" s="76"/>
    </row>
    <row r="571" spans="2:9" ht="12.75">
      <c r="B571" s="92">
        <v>37460</v>
      </c>
      <c r="C571" s="75"/>
      <c r="D571" s="93"/>
      <c r="E571" s="94"/>
      <c r="F571" s="77"/>
      <c r="G571" s="75"/>
      <c r="H571" s="75"/>
      <c r="I571" s="76"/>
    </row>
    <row r="572" spans="2:9" ht="12.75">
      <c r="B572" s="92">
        <v>37461</v>
      </c>
      <c r="C572" s="75"/>
      <c r="D572" s="93"/>
      <c r="E572" s="94"/>
      <c r="F572" s="77"/>
      <c r="G572" s="75"/>
      <c r="H572" s="75"/>
      <c r="I572" s="76"/>
    </row>
    <row r="573" spans="2:9" ht="12.75">
      <c r="B573" s="92">
        <v>37462</v>
      </c>
      <c r="C573" s="75"/>
      <c r="D573" s="93"/>
      <c r="E573" s="94"/>
      <c r="F573" s="77"/>
      <c r="G573" s="75"/>
      <c r="H573" s="75"/>
      <c r="I573" s="76"/>
    </row>
    <row r="574" spans="2:9" ht="12.75">
      <c r="B574" s="92">
        <v>37463</v>
      </c>
      <c r="C574" s="75"/>
      <c r="D574" s="93"/>
      <c r="E574" s="94"/>
      <c r="F574" s="77"/>
      <c r="G574" s="75"/>
      <c r="H574" s="75"/>
      <c r="I574" s="76"/>
    </row>
    <row r="575" spans="2:9" ht="12.75">
      <c r="B575" s="92">
        <v>37464</v>
      </c>
      <c r="C575" s="75"/>
      <c r="D575" s="93"/>
      <c r="E575" s="94"/>
      <c r="F575" s="77"/>
      <c r="G575" s="75"/>
      <c r="H575" s="75"/>
      <c r="I575" s="76"/>
    </row>
    <row r="576" spans="2:9" ht="12.75">
      <c r="B576" s="92">
        <v>37465</v>
      </c>
      <c r="C576" s="75"/>
      <c r="D576" s="93"/>
      <c r="E576" s="94"/>
      <c r="F576" s="77"/>
      <c r="G576" s="75"/>
      <c r="H576" s="75"/>
      <c r="I576" s="76"/>
    </row>
    <row r="577" spans="2:9" ht="12.75">
      <c r="B577" s="92">
        <v>37466</v>
      </c>
      <c r="C577" s="75"/>
      <c r="D577" s="93"/>
      <c r="E577" s="94"/>
      <c r="F577" s="77"/>
      <c r="G577" s="75"/>
      <c r="H577" s="75"/>
      <c r="I577" s="76"/>
    </row>
    <row r="578" spans="2:9" ht="12.75">
      <c r="B578" s="92">
        <v>37467</v>
      </c>
      <c r="C578" s="75"/>
      <c r="D578" s="93"/>
      <c r="E578" s="94"/>
      <c r="F578" s="77"/>
      <c r="G578" s="75"/>
      <c r="H578" s="75"/>
      <c r="I578" s="76"/>
    </row>
    <row r="579" spans="2:9" ht="12.75">
      <c r="B579" s="92">
        <v>37468</v>
      </c>
      <c r="C579" s="75"/>
      <c r="D579" s="93"/>
      <c r="E579" s="94"/>
      <c r="F579" s="77"/>
      <c r="G579" s="75"/>
      <c r="H579" s="75"/>
      <c r="I579" s="76"/>
    </row>
    <row r="580" spans="2:9" ht="12.75">
      <c r="B580" s="92">
        <v>37469</v>
      </c>
      <c r="C580" s="75"/>
      <c r="D580" s="93"/>
      <c r="E580" s="94"/>
      <c r="F580" s="77"/>
      <c r="G580" s="75"/>
      <c r="H580" s="75"/>
      <c r="I580" s="76"/>
    </row>
    <row r="581" spans="2:9" ht="12.75">
      <c r="B581" s="92">
        <v>37470</v>
      </c>
      <c r="C581" s="75"/>
      <c r="D581" s="93"/>
      <c r="E581" s="94"/>
      <c r="F581" s="77"/>
      <c r="G581" s="75"/>
      <c r="H581" s="75"/>
      <c r="I581" s="76"/>
    </row>
    <row r="582" spans="2:9" ht="12.75">
      <c r="B582" s="92">
        <v>37471</v>
      </c>
      <c r="C582" s="75"/>
      <c r="D582" s="93"/>
      <c r="E582" s="94"/>
      <c r="F582" s="77"/>
      <c r="G582" s="75"/>
      <c r="H582" s="75"/>
      <c r="I582" s="76"/>
    </row>
    <row r="583" spans="2:9" ht="12.75">
      <c r="B583" s="92">
        <v>37472</v>
      </c>
      <c r="C583" s="75"/>
      <c r="D583" s="93"/>
      <c r="E583" s="94"/>
      <c r="F583" s="77"/>
      <c r="G583" s="75"/>
      <c r="H583" s="75"/>
      <c r="I583" s="76"/>
    </row>
    <row r="584" spans="2:9" ht="12.75">
      <c r="B584" s="92">
        <v>37473</v>
      </c>
      <c r="C584" s="75"/>
      <c r="D584" s="93"/>
      <c r="E584" s="94"/>
      <c r="F584" s="77"/>
      <c r="G584" s="75"/>
      <c r="H584" s="75"/>
      <c r="I584" s="76"/>
    </row>
    <row r="585" spans="2:9" ht="12.75">
      <c r="B585" s="92">
        <v>37474</v>
      </c>
      <c r="C585" s="75"/>
      <c r="D585" s="93"/>
      <c r="E585" s="94"/>
      <c r="F585" s="77"/>
      <c r="G585" s="75"/>
      <c r="H585" s="75"/>
      <c r="I585" s="76"/>
    </row>
    <row r="586" spans="2:9" ht="12.75">
      <c r="B586" s="92">
        <v>37475</v>
      </c>
      <c r="C586" s="75"/>
      <c r="D586" s="93"/>
      <c r="E586" s="94"/>
      <c r="F586" s="77"/>
      <c r="G586" s="75"/>
      <c r="H586" s="75"/>
      <c r="I586" s="76"/>
    </row>
    <row r="587" spans="2:9" ht="12.75">
      <c r="B587" s="92">
        <v>37476</v>
      </c>
      <c r="C587" s="75"/>
      <c r="D587" s="93"/>
      <c r="E587" s="94"/>
      <c r="F587" s="77"/>
      <c r="G587" s="75"/>
      <c r="H587" s="75"/>
      <c r="I587" s="76"/>
    </row>
    <row r="588" spans="2:9" ht="12.75">
      <c r="B588" s="92">
        <v>37477</v>
      </c>
      <c r="C588" s="75"/>
      <c r="D588" s="93"/>
      <c r="E588" s="94"/>
      <c r="F588" s="77"/>
      <c r="G588" s="75"/>
      <c r="H588" s="75"/>
      <c r="I588" s="76"/>
    </row>
    <row r="589" spans="2:9" ht="12.75">
      <c r="B589" s="92">
        <v>37478</v>
      </c>
      <c r="C589" s="75"/>
      <c r="D589" s="93"/>
      <c r="E589" s="94"/>
      <c r="F589" s="77"/>
      <c r="G589" s="75"/>
      <c r="H589" s="75"/>
      <c r="I589" s="76"/>
    </row>
    <row r="590" spans="2:9" ht="12.75">
      <c r="B590" s="92">
        <v>37479</v>
      </c>
      <c r="C590" s="75"/>
      <c r="D590" s="93"/>
      <c r="E590" s="94"/>
      <c r="F590" s="77"/>
      <c r="G590" s="75"/>
      <c r="H590" s="75"/>
      <c r="I590" s="76"/>
    </row>
    <row r="591" spans="2:9" ht="12.75">
      <c r="B591" s="92">
        <v>37480</v>
      </c>
      <c r="C591" s="75"/>
      <c r="D591" s="93"/>
      <c r="E591" s="94"/>
      <c r="F591" s="77"/>
      <c r="G591" s="75"/>
      <c r="H591" s="75"/>
      <c r="I591" s="76"/>
    </row>
    <row r="592" spans="2:9" ht="12.75">
      <c r="B592" s="92">
        <v>37481</v>
      </c>
      <c r="C592" s="75"/>
      <c r="D592" s="93"/>
      <c r="E592" s="94"/>
      <c r="F592" s="77"/>
      <c r="G592" s="75"/>
      <c r="H592" s="75"/>
      <c r="I592" s="76"/>
    </row>
    <row r="593" spans="2:9" ht="12.75">
      <c r="B593" s="92">
        <v>37482</v>
      </c>
      <c r="C593" s="75"/>
      <c r="D593" s="93"/>
      <c r="E593" s="94"/>
      <c r="F593" s="77"/>
      <c r="G593" s="75"/>
      <c r="H593" s="75"/>
      <c r="I593" s="76"/>
    </row>
    <row r="594" spans="2:9" ht="12.75">
      <c r="B594" s="92">
        <v>37483</v>
      </c>
      <c r="C594" s="75"/>
      <c r="D594" s="93"/>
      <c r="E594" s="94"/>
      <c r="F594" s="77"/>
      <c r="G594" s="75"/>
      <c r="H594" s="75"/>
      <c r="I594" s="76"/>
    </row>
    <row r="595" spans="2:9" ht="12.75">
      <c r="B595" s="92">
        <v>37484</v>
      </c>
      <c r="C595" s="75"/>
      <c r="D595" s="93"/>
      <c r="E595" s="94"/>
      <c r="F595" s="77"/>
      <c r="G595" s="75"/>
      <c r="H595" s="75"/>
      <c r="I595" s="76"/>
    </row>
    <row r="596" spans="2:9" ht="12.75">
      <c r="B596" s="92">
        <v>37485</v>
      </c>
      <c r="C596" s="75"/>
      <c r="D596" s="93"/>
      <c r="E596" s="94"/>
      <c r="F596" s="77"/>
      <c r="G596" s="75"/>
      <c r="H596" s="75"/>
      <c r="I596" s="76"/>
    </row>
    <row r="597" spans="2:9" ht="12.75">
      <c r="B597" s="92">
        <v>37486</v>
      </c>
      <c r="C597" s="75"/>
      <c r="D597" s="93"/>
      <c r="E597" s="94"/>
      <c r="F597" s="77"/>
      <c r="G597" s="75"/>
      <c r="H597" s="75"/>
      <c r="I597" s="76"/>
    </row>
    <row r="598" spans="2:9" ht="12.75">
      <c r="B598" s="92">
        <v>37487</v>
      </c>
      <c r="C598" s="75"/>
      <c r="D598" s="93"/>
      <c r="E598" s="94"/>
      <c r="F598" s="77"/>
      <c r="G598" s="75"/>
      <c r="H598" s="75"/>
      <c r="I598" s="76"/>
    </row>
    <row r="599" spans="2:9" ht="12.75">
      <c r="B599" s="92">
        <v>37488</v>
      </c>
      <c r="C599" s="75"/>
      <c r="D599" s="93"/>
      <c r="E599" s="94"/>
      <c r="F599" s="77"/>
      <c r="G599" s="75"/>
      <c r="H599" s="75"/>
      <c r="I599" s="76"/>
    </row>
    <row r="600" spans="2:9" ht="12.75">
      <c r="B600" s="92">
        <v>37489</v>
      </c>
      <c r="C600" s="75"/>
      <c r="D600" s="93"/>
      <c r="E600" s="94"/>
      <c r="F600" s="77"/>
      <c r="G600" s="75"/>
      <c r="H600" s="75"/>
      <c r="I600" s="76"/>
    </row>
    <row r="601" spans="2:9" ht="12.75">
      <c r="B601" s="92">
        <v>37490</v>
      </c>
      <c r="C601" s="75"/>
      <c r="D601" s="93"/>
      <c r="E601" s="94"/>
      <c r="F601" s="77"/>
      <c r="G601" s="75"/>
      <c r="H601" s="75"/>
      <c r="I601" s="76"/>
    </row>
    <row r="602" spans="2:9" ht="12.75">
      <c r="B602" s="92">
        <v>37491</v>
      </c>
      <c r="C602" s="75"/>
      <c r="D602" s="93"/>
      <c r="E602" s="94"/>
      <c r="F602" s="77"/>
      <c r="G602" s="75"/>
      <c r="H602" s="75"/>
      <c r="I602" s="76"/>
    </row>
    <row r="603" spans="2:9" ht="12.75">
      <c r="B603" s="92">
        <v>37492</v>
      </c>
      <c r="C603" s="75"/>
      <c r="D603" s="93"/>
      <c r="E603" s="94"/>
      <c r="F603" s="77"/>
      <c r="G603" s="75"/>
      <c r="H603" s="75"/>
      <c r="I603" s="76"/>
    </row>
    <row r="604" spans="2:9" ht="12.75">
      <c r="B604" s="92">
        <v>37493</v>
      </c>
      <c r="C604" s="75"/>
      <c r="D604" s="93"/>
      <c r="E604" s="94"/>
      <c r="F604" s="77"/>
      <c r="G604" s="75"/>
      <c r="H604" s="75"/>
      <c r="I604" s="76"/>
    </row>
    <row r="605" spans="2:9" ht="12.75">
      <c r="B605" s="92">
        <v>37494</v>
      </c>
      <c r="C605" s="75"/>
      <c r="D605" s="93"/>
      <c r="E605" s="94"/>
      <c r="F605" s="77"/>
      <c r="G605" s="75"/>
      <c r="H605" s="75"/>
      <c r="I605" s="76"/>
    </row>
    <row r="606" spans="2:9" ht="12.75">
      <c r="B606" s="92">
        <v>37495</v>
      </c>
      <c r="C606" s="75"/>
      <c r="D606" s="93"/>
      <c r="E606" s="94"/>
      <c r="F606" s="77"/>
      <c r="G606" s="75"/>
      <c r="H606" s="75"/>
      <c r="I606" s="76"/>
    </row>
    <row r="607" spans="2:9" ht="12.75">
      <c r="B607" s="92">
        <v>37496</v>
      </c>
      <c r="C607" s="75"/>
      <c r="D607" s="93"/>
      <c r="E607" s="94"/>
      <c r="F607" s="77"/>
      <c r="G607" s="75"/>
      <c r="H607" s="75"/>
      <c r="I607" s="76"/>
    </row>
    <row r="608" spans="2:9" ht="12.75">
      <c r="B608" s="92">
        <v>37497</v>
      </c>
      <c r="C608" s="75"/>
      <c r="D608" s="93"/>
      <c r="E608" s="94"/>
      <c r="F608" s="77"/>
      <c r="G608" s="75"/>
      <c r="H608" s="75"/>
      <c r="I608" s="76"/>
    </row>
    <row r="609" spans="2:9" ht="12.75">
      <c r="B609" s="92">
        <v>37498</v>
      </c>
      <c r="C609" s="75"/>
      <c r="D609" s="93"/>
      <c r="E609" s="94"/>
      <c r="F609" s="77"/>
      <c r="G609" s="75"/>
      <c r="H609" s="75"/>
      <c r="I609" s="76"/>
    </row>
    <row r="610" spans="2:9" ht="12.75">
      <c r="B610" s="92">
        <v>37499</v>
      </c>
      <c r="C610" s="75"/>
      <c r="D610" s="93"/>
      <c r="E610" s="94"/>
      <c r="F610" s="77"/>
      <c r="G610" s="75"/>
      <c r="H610" s="75"/>
      <c r="I610" s="76"/>
    </row>
    <row r="611" spans="2:9" ht="12.75">
      <c r="B611" s="92">
        <v>37500</v>
      </c>
      <c r="C611" s="75"/>
      <c r="D611" s="93"/>
      <c r="E611" s="94"/>
      <c r="F611" s="77"/>
      <c r="G611" s="75"/>
      <c r="H611" s="75"/>
      <c r="I611" s="76"/>
    </row>
    <row r="612" spans="2:9" ht="12.75">
      <c r="B612" s="92">
        <v>37501</v>
      </c>
      <c r="C612" s="75"/>
      <c r="D612" s="93"/>
      <c r="E612" s="94"/>
      <c r="F612" s="77"/>
      <c r="G612" s="75"/>
      <c r="H612" s="75"/>
      <c r="I612" s="76"/>
    </row>
    <row r="613" spans="2:9" ht="12.75">
      <c r="B613" s="92">
        <v>37502</v>
      </c>
      <c r="C613" s="75"/>
      <c r="D613" s="93"/>
      <c r="E613" s="94"/>
      <c r="F613" s="77"/>
      <c r="G613" s="75"/>
      <c r="H613" s="75"/>
      <c r="I613" s="76"/>
    </row>
    <row r="614" spans="2:9" ht="12.75">
      <c r="B614" s="92">
        <v>37503</v>
      </c>
      <c r="C614" s="75"/>
      <c r="D614" s="93"/>
      <c r="E614" s="94"/>
      <c r="F614" s="77"/>
      <c r="G614" s="75"/>
      <c r="H614" s="75"/>
      <c r="I614" s="76"/>
    </row>
    <row r="615" spans="2:9" ht="12.75">
      <c r="B615" s="92">
        <v>37504</v>
      </c>
      <c r="C615" s="75"/>
      <c r="D615" s="93"/>
      <c r="E615" s="94"/>
      <c r="F615" s="77"/>
      <c r="G615" s="75"/>
      <c r="H615" s="75"/>
      <c r="I615" s="76"/>
    </row>
    <row r="616" spans="2:9" ht="12.75">
      <c r="B616" s="92">
        <v>37505</v>
      </c>
      <c r="C616" s="75"/>
      <c r="D616" s="93"/>
      <c r="E616" s="94"/>
      <c r="F616" s="77"/>
      <c r="G616" s="75"/>
      <c r="H616" s="75"/>
      <c r="I616" s="76"/>
    </row>
    <row r="617" spans="2:9" ht="12.75">
      <c r="B617" s="92">
        <v>37506</v>
      </c>
      <c r="C617" s="75"/>
      <c r="D617" s="93"/>
      <c r="E617" s="94"/>
      <c r="F617" s="77"/>
      <c r="G617" s="75"/>
      <c r="H617" s="75"/>
      <c r="I617" s="76"/>
    </row>
    <row r="618" spans="2:9" ht="12.75">
      <c r="B618" s="92">
        <v>37507</v>
      </c>
      <c r="C618" s="75"/>
      <c r="D618" s="93"/>
      <c r="E618" s="94"/>
      <c r="F618" s="77"/>
      <c r="G618" s="75"/>
      <c r="H618" s="75"/>
      <c r="I618" s="76"/>
    </row>
    <row r="619" spans="2:9" ht="12.75">
      <c r="B619" s="92">
        <v>37508</v>
      </c>
      <c r="C619" s="75"/>
      <c r="D619" s="93"/>
      <c r="E619" s="94"/>
      <c r="F619" s="77"/>
      <c r="G619" s="75"/>
      <c r="H619" s="75"/>
      <c r="I619" s="76"/>
    </row>
    <row r="620" spans="2:9" ht="12.75">
      <c r="B620" s="92">
        <v>37509</v>
      </c>
      <c r="C620" s="75"/>
      <c r="D620" s="93"/>
      <c r="E620" s="94"/>
      <c r="F620" s="77"/>
      <c r="G620" s="75"/>
      <c r="H620" s="75"/>
      <c r="I620" s="76"/>
    </row>
    <row r="621" spans="2:9" ht="12.75">
      <c r="B621" s="92">
        <v>37510</v>
      </c>
      <c r="C621" s="75"/>
      <c r="D621" s="93"/>
      <c r="E621" s="94"/>
      <c r="F621" s="77"/>
      <c r="G621" s="75"/>
      <c r="H621" s="75"/>
      <c r="I621" s="76"/>
    </row>
    <row r="622" spans="2:9" ht="12.75">
      <c r="B622" s="92">
        <v>37511</v>
      </c>
      <c r="C622" s="75"/>
      <c r="D622" s="93"/>
      <c r="E622" s="94"/>
      <c r="F622" s="77"/>
      <c r="G622" s="75"/>
      <c r="H622" s="75"/>
      <c r="I622" s="76"/>
    </row>
    <row r="623" spans="2:9" ht="12.75">
      <c r="B623" s="92">
        <v>37512</v>
      </c>
      <c r="C623" s="75"/>
      <c r="D623" s="93"/>
      <c r="E623" s="94"/>
      <c r="F623" s="77"/>
      <c r="G623" s="75"/>
      <c r="H623" s="75"/>
      <c r="I623" s="76"/>
    </row>
    <row r="624" spans="2:9" ht="12.75">
      <c r="B624" s="92">
        <v>37513</v>
      </c>
      <c r="C624" s="75"/>
      <c r="D624" s="93"/>
      <c r="E624" s="94"/>
      <c r="F624" s="77"/>
      <c r="G624" s="75"/>
      <c r="H624" s="75"/>
      <c r="I624" s="76"/>
    </row>
    <row r="625" spans="2:9" ht="12.75">
      <c r="B625" s="92">
        <v>37514</v>
      </c>
      <c r="C625" s="75"/>
      <c r="D625" s="93"/>
      <c r="E625" s="94"/>
      <c r="F625" s="77"/>
      <c r="G625" s="75"/>
      <c r="H625" s="75"/>
      <c r="I625" s="76"/>
    </row>
    <row r="626" spans="2:9" ht="12.75">
      <c r="B626" s="92">
        <v>37515</v>
      </c>
      <c r="C626" s="75"/>
      <c r="D626" s="93"/>
      <c r="E626" s="94"/>
      <c r="F626" s="77"/>
      <c r="G626" s="75"/>
      <c r="H626" s="75"/>
      <c r="I626" s="76"/>
    </row>
    <row r="627" spans="2:9" ht="12.75">
      <c r="B627" s="92">
        <v>37516</v>
      </c>
      <c r="C627" s="75"/>
      <c r="D627" s="93"/>
      <c r="E627" s="94"/>
      <c r="F627" s="77"/>
      <c r="G627" s="75"/>
      <c r="H627" s="75"/>
      <c r="I627" s="76"/>
    </row>
    <row r="628" spans="2:9" ht="12.75">
      <c r="B628" s="92">
        <v>37517</v>
      </c>
      <c r="C628" s="75"/>
      <c r="D628" s="93"/>
      <c r="E628" s="94"/>
      <c r="F628" s="77"/>
      <c r="G628" s="75"/>
      <c r="H628" s="75"/>
      <c r="I628" s="76"/>
    </row>
    <row r="629" spans="2:9" ht="12.75">
      <c r="B629" s="92">
        <v>37518</v>
      </c>
      <c r="C629" s="75"/>
      <c r="D629" s="93"/>
      <c r="E629" s="94"/>
      <c r="F629" s="77"/>
      <c r="G629" s="75"/>
      <c r="H629" s="75"/>
      <c r="I629" s="76"/>
    </row>
    <row r="630" spans="2:9" ht="12.75">
      <c r="B630" s="92">
        <v>37519</v>
      </c>
      <c r="C630" s="75"/>
      <c r="D630" s="93"/>
      <c r="E630" s="94"/>
      <c r="F630" s="77"/>
      <c r="G630" s="75"/>
      <c r="H630" s="75"/>
      <c r="I630" s="76"/>
    </row>
    <row r="631" spans="2:9" ht="12.75">
      <c r="B631" s="92">
        <v>37520</v>
      </c>
      <c r="C631" s="75"/>
      <c r="D631" s="93"/>
      <c r="E631" s="94"/>
      <c r="F631" s="77"/>
      <c r="G631" s="75"/>
      <c r="H631" s="75"/>
      <c r="I631" s="76"/>
    </row>
    <row r="632" spans="2:9" ht="12.75">
      <c r="B632" s="92">
        <v>37521</v>
      </c>
      <c r="C632" s="75"/>
      <c r="D632" s="93"/>
      <c r="E632" s="94"/>
      <c r="F632" s="77"/>
      <c r="G632" s="75"/>
      <c r="H632" s="75"/>
      <c r="I632" s="76"/>
    </row>
    <row r="633" spans="2:9" ht="12.75">
      <c r="B633" s="92">
        <v>37522</v>
      </c>
      <c r="C633" s="75"/>
      <c r="D633" s="93"/>
      <c r="E633" s="94"/>
      <c r="F633" s="77"/>
      <c r="G633" s="75"/>
      <c r="H633" s="75"/>
      <c r="I633" s="76"/>
    </row>
    <row r="634" spans="2:9" ht="12.75">
      <c r="B634" s="92">
        <v>37523</v>
      </c>
      <c r="C634" s="75"/>
      <c r="D634" s="93"/>
      <c r="E634" s="94"/>
      <c r="F634" s="77"/>
      <c r="G634" s="75"/>
      <c r="H634" s="75"/>
      <c r="I634" s="76"/>
    </row>
    <row r="635" spans="2:9" ht="12.75">
      <c r="B635" s="92">
        <v>37524</v>
      </c>
      <c r="C635" s="75"/>
      <c r="D635" s="93"/>
      <c r="E635" s="94"/>
      <c r="F635" s="77"/>
      <c r="G635" s="75"/>
      <c r="H635" s="75"/>
      <c r="I635" s="76"/>
    </row>
    <row r="636" spans="2:9" ht="12.75">
      <c r="B636" s="92">
        <v>37525</v>
      </c>
      <c r="C636" s="75"/>
      <c r="D636" s="93"/>
      <c r="E636" s="94"/>
      <c r="F636" s="77"/>
      <c r="G636" s="75"/>
      <c r="H636" s="75"/>
      <c r="I636" s="76"/>
    </row>
    <row r="637" spans="2:9" ht="12.75">
      <c r="B637" s="92">
        <v>37526</v>
      </c>
      <c r="C637" s="75"/>
      <c r="D637" s="93"/>
      <c r="E637" s="94"/>
      <c r="F637" s="77"/>
      <c r="G637" s="75"/>
      <c r="H637" s="75"/>
      <c r="I637" s="76"/>
    </row>
    <row r="638" spans="2:9" ht="12.75">
      <c r="B638" s="92">
        <v>37527</v>
      </c>
      <c r="C638" s="75"/>
      <c r="D638" s="93"/>
      <c r="E638" s="94"/>
      <c r="F638" s="77"/>
      <c r="G638" s="75"/>
      <c r="H638" s="75"/>
      <c r="I638" s="76"/>
    </row>
    <row r="639" spans="2:9" ht="12.75">
      <c r="B639" s="92">
        <v>37528</v>
      </c>
      <c r="C639" s="75"/>
      <c r="D639" s="93"/>
      <c r="E639" s="94"/>
      <c r="F639" s="77"/>
      <c r="G639" s="75"/>
      <c r="H639" s="75"/>
      <c r="I639" s="76"/>
    </row>
    <row r="640" spans="2:9" ht="12.75">
      <c r="B640" s="92">
        <v>37529</v>
      </c>
      <c r="C640" s="75"/>
      <c r="D640" s="93"/>
      <c r="E640" s="94"/>
      <c r="F640" s="77"/>
      <c r="G640" s="75"/>
      <c r="H640" s="75"/>
      <c r="I640" s="76"/>
    </row>
    <row r="641" spans="2:9" ht="12.75">
      <c r="B641" s="92">
        <v>37530</v>
      </c>
      <c r="C641" s="75"/>
      <c r="D641" s="93"/>
      <c r="E641" s="94"/>
      <c r="F641" s="77"/>
      <c r="G641" s="75"/>
      <c r="H641" s="75"/>
      <c r="I641" s="76"/>
    </row>
    <row r="642" spans="2:9" ht="12.75">
      <c r="B642" s="92">
        <v>37531</v>
      </c>
      <c r="C642" s="75"/>
      <c r="D642" s="93"/>
      <c r="E642" s="94"/>
      <c r="F642" s="77"/>
      <c r="G642" s="75"/>
      <c r="H642" s="75"/>
      <c r="I642" s="76"/>
    </row>
    <row r="643" spans="2:9" ht="12.75">
      <c r="B643" s="92">
        <v>37532</v>
      </c>
      <c r="C643" s="75"/>
      <c r="D643" s="93"/>
      <c r="E643" s="94"/>
      <c r="F643" s="77"/>
      <c r="G643" s="75"/>
      <c r="H643" s="75"/>
      <c r="I643" s="76"/>
    </row>
    <row r="644" spans="2:9" ht="12.75">
      <c r="B644" s="92">
        <v>37533</v>
      </c>
      <c r="C644" s="75"/>
      <c r="D644" s="93"/>
      <c r="E644" s="94"/>
      <c r="F644" s="77"/>
      <c r="G644" s="75"/>
      <c r="H644" s="75"/>
      <c r="I644" s="76"/>
    </row>
    <row r="645" spans="2:9" ht="12.75">
      <c r="B645" s="92">
        <v>37534</v>
      </c>
      <c r="C645" s="75"/>
      <c r="D645" s="93"/>
      <c r="E645" s="94"/>
      <c r="F645" s="77"/>
      <c r="G645" s="75"/>
      <c r="H645" s="75"/>
      <c r="I645" s="76"/>
    </row>
    <row r="646" spans="2:9" ht="12.75">
      <c r="B646" s="92">
        <v>37535</v>
      </c>
      <c r="C646" s="75"/>
      <c r="D646" s="93"/>
      <c r="E646" s="94"/>
      <c r="F646" s="77"/>
      <c r="G646" s="75"/>
      <c r="H646" s="75"/>
      <c r="I646" s="76"/>
    </row>
    <row r="647" spans="2:9" ht="12.75">
      <c r="B647" s="92">
        <v>37536</v>
      </c>
      <c r="C647" s="75"/>
      <c r="D647" s="93"/>
      <c r="E647" s="94"/>
      <c r="F647" s="77"/>
      <c r="G647" s="75"/>
      <c r="H647" s="75"/>
      <c r="I647" s="76"/>
    </row>
    <row r="648" spans="2:9" ht="12.75">
      <c r="B648" s="92">
        <v>37537</v>
      </c>
      <c r="C648" s="75"/>
      <c r="D648" s="93"/>
      <c r="E648" s="94"/>
      <c r="F648" s="77"/>
      <c r="G648" s="75"/>
      <c r="H648" s="75"/>
      <c r="I648" s="76"/>
    </row>
    <row r="649" spans="2:9" ht="12.75">
      <c r="B649" s="92">
        <v>37538</v>
      </c>
      <c r="C649" s="75"/>
      <c r="D649" s="93"/>
      <c r="E649" s="94"/>
      <c r="F649" s="77"/>
      <c r="G649" s="75"/>
      <c r="H649" s="75"/>
      <c r="I649" s="76"/>
    </row>
    <row r="650" spans="2:9" ht="12.75">
      <c r="B650" s="92">
        <v>37539</v>
      </c>
      <c r="C650" s="75"/>
      <c r="D650" s="93"/>
      <c r="E650" s="94"/>
      <c r="F650" s="77"/>
      <c r="G650" s="75"/>
      <c r="H650" s="75"/>
      <c r="I650" s="76"/>
    </row>
    <row r="651" spans="2:9" ht="12.75">
      <c r="B651" s="92">
        <v>37540</v>
      </c>
      <c r="C651" s="75"/>
      <c r="D651" s="93"/>
      <c r="E651" s="94"/>
      <c r="F651" s="77"/>
      <c r="G651" s="75"/>
      <c r="H651" s="75"/>
      <c r="I651" s="76"/>
    </row>
    <row r="652" spans="2:9" ht="12.75">
      <c r="B652" s="92">
        <v>37541</v>
      </c>
      <c r="C652" s="75"/>
      <c r="D652" s="93"/>
      <c r="E652" s="94"/>
      <c r="F652" s="77"/>
      <c r="G652" s="75"/>
      <c r="H652" s="75"/>
      <c r="I652" s="76"/>
    </row>
    <row r="653" spans="2:9" ht="12.75">
      <c r="B653" s="92">
        <v>37542</v>
      </c>
      <c r="C653" s="75"/>
      <c r="D653" s="93"/>
      <c r="E653" s="94"/>
      <c r="F653" s="77"/>
      <c r="G653" s="75"/>
      <c r="H653" s="75"/>
      <c r="I653" s="76"/>
    </row>
    <row r="654" spans="2:9" ht="12.75">
      <c r="B654" s="92">
        <v>37543</v>
      </c>
      <c r="C654" s="75"/>
      <c r="D654" s="93"/>
      <c r="E654" s="94"/>
      <c r="F654" s="77"/>
      <c r="G654" s="75"/>
      <c r="H654" s="75"/>
      <c r="I654" s="76"/>
    </row>
    <row r="655" spans="2:9" ht="12.75">
      <c r="B655" s="92">
        <v>37544</v>
      </c>
      <c r="C655" s="75"/>
      <c r="D655" s="93"/>
      <c r="E655" s="94"/>
      <c r="F655" s="77"/>
      <c r="G655" s="75"/>
      <c r="H655" s="75"/>
      <c r="I655" s="76"/>
    </row>
    <row r="656" spans="2:9" ht="12.75">
      <c r="B656" s="92">
        <v>37545</v>
      </c>
      <c r="C656" s="75"/>
      <c r="D656" s="93"/>
      <c r="E656" s="94"/>
      <c r="F656" s="77"/>
      <c r="G656" s="75"/>
      <c r="H656" s="75"/>
      <c r="I656" s="76"/>
    </row>
    <row r="657" spans="2:9" ht="12.75">
      <c r="B657" s="92">
        <v>37546</v>
      </c>
      <c r="C657" s="75"/>
      <c r="D657" s="93"/>
      <c r="E657" s="94"/>
      <c r="F657" s="77"/>
      <c r="G657" s="75"/>
      <c r="H657" s="75"/>
      <c r="I657" s="76"/>
    </row>
    <row r="658" spans="2:9" ht="12.75">
      <c r="B658" s="92">
        <v>37547</v>
      </c>
      <c r="C658" s="75"/>
      <c r="D658" s="93"/>
      <c r="E658" s="94"/>
      <c r="F658" s="77"/>
      <c r="G658" s="75"/>
      <c r="H658" s="75"/>
      <c r="I658" s="76"/>
    </row>
    <row r="659" spans="2:9" ht="12.75">
      <c r="B659" s="92">
        <v>37548</v>
      </c>
      <c r="C659" s="75"/>
      <c r="D659" s="93"/>
      <c r="E659" s="94"/>
      <c r="F659" s="77"/>
      <c r="G659" s="75"/>
      <c r="H659" s="75"/>
      <c r="I659" s="76"/>
    </row>
    <row r="660" spans="2:9" ht="12.75">
      <c r="B660" s="92">
        <v>37549</v>
      </c>
      <c r="C660" s="75"/>
      <c r="D660" s="93"/>
      <c r="E660" s="94"/>
      <c r="F660" s="77"/>
      <c r="G660" s="75"/>
      <c r="H660" s="75"/>
      <c r="I660" s="76"/>
    </row>
    <row r="661" spans="2:9" ht="12.75">
      <c r="B661" s="92">
        <v>37550</v>
      </c>
      <c r="C661" s="75"/>
      <c r="D661" s="93"/>
      <c r="E661" s="94"/>
      <c r="F661" s="77"/>
      <c r="G661" s="75"/>
      <c r="H661" s="75"/>
      <c r="I661" s="76"/>
    </row>
    <row r="662" spans="2:9" ht="12.75">
      <c r="B662" s="92">
        <v>37551</v>
      </c>
      <c r="C662" s="75"/>
      <c r="D662" s="93"/>
      <c r="E662" s="94"/>
      <c r="F662" s="77"/>
      <c r="G662" s="75"/>
      <c r="H662" s="75"/>
      <c r="I662" s="76"/>
    </row>
    <row r="663" spans="2:9" ht="12.75">
      <c r="B663" s="92">
        <v>37552</v>
      </c>
      <c r="C663" s="75"/>
      <c r="D663" s="93"/>
      <c r="E663" s="94"/>
      <c r="F663" s="77"/>
      <c r="G663" s="75"/>
      <c r="H663" s="75"/>
      <c r="I663" s="76"/>
    </row>
    <row r="664" spans="2:9" ht="12.75">
      <c r="B664" s="92">
        <v>37553</v>
      </c>
      <c r="C664" s="75"/>
      <c r="D664" s="93"/>
      <c r="E664" s="94"/>
      <c r="F664" s="77"/>
      <c r="G664" s="75"/>
      <c r="H664" s="75"/>
      <c r="I664" s="76"/>
    </row>
    <row r="665" spans="2:9" ht="12.75">
      <c r="B665" s="92">
        <v>37554</v>
      </c>
      <c r="C665" s="75"/>
      <c r="D665" s="93"/>
      <c r="E665" s="94"/>
      <c r="F665" s="77"/>
      <c r="G665" s="75"/>
      <c r="H665" s="75"/>
      <c r="I665" s="76"/>
    </row>
    <row r="666" spans="2:9" ht="12.75">
      <c r="B666" s="92">
        <v>37555</v>
      </c>
      <c r="C666" s="75"/>
      <c r="D666" s="93"/>
      <c r="E666" s="94"/>
      <c r="F666" s="77"/>
      <c r="G666" s="75"/>
      <c r="H666" s="75"/>
      <c r="I666" s="76"/>
    </row>
    <row r="667" spans="2:9" ht="12.75">
      <c r="B667" s="92">
        <v>37556</v>
      </c>
      <c r="C667" s="75"/>
      <c r="D667" s="93"/>
      <c r="E667" s="94"/>
      <c r="F667" s="77"/>
      <c r="G667" s="75"/>
      <c r="H667" s="75"/>
      <c r="I667" s="76"/>
    </row>
    <row r="668" spans="2:9" ht="12.75">
      <c r="B668" s="92">
        <v>37557</v>
      </c>
      <c r="C668" s="75"/>
      <c r="D668" s="93"/>
      <c r="E668" s="94"/>
      <c r="F668" s="77"/>
      <c r="G668" s="75"/>
      <c r="H668" s="75"/>
      <c r="I668" s="76"/>
    </row>
    <row r="669" spans="2:9" ht="12.75">
      <c r="B669" s="92">
        <v>37558</v>
      </c>
      <c r="C669" s="75"/>
      <c r="D669" s="93"/>
      <c r="E669" s="94"/>
      <c r="F669" s="77"/>
      <c r="G669" s="75"/>
      <c r="H669" s="75"/>
      <c r="I669" s="76"/>
    </row>
    <row r="670" spans="2:9" ht="12.75">
      <c r="B670" s="92">
        <v>37559</v>
      </c>
      <c r="C670" s="75"/>
      <c r="D670" s="93"/>
      <c r="E670" s="94"/>
      <c r="F670" s="77"/>
      <c r="G670" s="75"/>
      <c r="H670" s="75"/>
      <c r="I670" s="76"/>
    </row>
    <row r="671" spans="2:9" ht="12.75">
      <c r="B671" s="92">
        <v>37560</v>
      </c>
      <c r="C671" s="75"/>
      <c r="D671" s="93"/>
      <c r="E671" s="94"/>
      <c r="F671" s="77"/>
      <c r="G671" s="75"/>
      <c r="H671" s="75"/>
      <c r="I671" s="76"/>
    </row>
    <row r="672" spans="2:9" ht="12.75">
      <c r="B672" s="92">
        <v>37561</v>
      </c>
      <c r="C672" s="75"/>
      <c r="D672" s="93"/>
      <c r="E672" s="94"/>
      <c r="F672" s="77"/>
      <c r="G672" s="75"/>
      <c r="H672" s="75"/>
      <c r="I672" s="76"/>
    </row>
    <row r="673" spans="2:9" ht="12.75">
      <c r="B673" s="92">
        <v>37562</v>
      </c>
      <c r="C673" s="75"/>
      <c r="D673" s="93"/>
      <c r="E673" s="94"/>
      <c r="F673" s="77"/>
      <c r="G673" s="75"/>
      <c r="H673" s="75"/>
      <c r="I673" s="76"/>
    </row>
    <row r="674" spans="2:9" ht="12.75">
      <c r="B674" s="92">
        <v>37563</v>
      </c>
      <c r="C674" s="75"/>
      <c r="D674" s="93"/>
      <c r="E674" s="94"/>
      <c r="F674" s="77"/>
      <c r="G674" s="75"/>
      <c r="H674" s="75"/>
      <c r="I674" s="76"/>
    </row>
    <row r="675" spans="2:9" ht="12.75">
      <c r="B675" s="92">
        <v>37564</v>
      </c>
      <c r="C675" s="75"/>
      <c r="D675" s="93"/>
      <c r="E675" s="94"/>
      <c r="F675" s="77"/>
      <c r="G675" s="75"/>
      <c r="H675" s="75"/>
      <c r="I675" s="76"/>
    </row>
    <row r="676" spans="2:9" ht="12.75">
      <c r="B676" s="92">
        <v>37565</v>
      </c>
      <c r="C676" s="75"/>
      <c r="D676" s="93"/>
      <c r="E676" s="94"/>
      <c r="F676" s="77"/>
      <c r="G676" s="75"/>
      <c r="H676" s="75"/>
      <c r="I676" s="76"/>
    </row>
    <row r="677" spans="2:9" ht="12.75">
      <c r="B677" s="92">
        <v>37566</v>
      </c>
      <c r="C677" s="75"/>
      <c r="D677" s="93"/>
      <c r="E677" s="94"/>
      <c r="F677" s="77"/>
      <c r="G677" s="75"/>
      <c r="H677" s="75"/>
      <c r="I677" s="76"/>
    </row>
    <row r="678" spans="2:9" ht="12.75">
      <c r="B678" s="92">
        <v>37567</v>
      </c>
      <c r="C678" s="75"/>
      <c r="D678" s="93"/>
      <c r="E678" s="94"/>
      <c r="F678" s="77"/>
      <c r="G678" s="75"/>
      <c r="H678" s="75"/>
      <c r="I678" s="76"/>
    </row>
    <row r="679" spans="2:9" ht="12.75">
      <c r="B679" s="92">
        <v>37568</v>
      </c>
      <c r="C679" s="75"/>
      <c r="D679" s="93"/>
      <c r="E679" s="94"/>
      <c r="F679" s="77"/>
      <c r="G679" s="75"/>
      <c r="H679" s="75"/>
      <c r="I679" s="76"/>
    </row>
    <row r="680" spans="2:9" ht="12.75">
      <c r="B680" s="92">
        <v>37569</v>
      </c>
      <c r="C680" s="75"/>
      <c r="D680" s="93"/>
      <c r="E680" s="94"/>
      <c r="F680" s="77"/>
      <c r="G680" s="75"/>
      <c r="H680" s="75"/>
      <c r="I680" s="76"/>
    </row>
    <row r="681" spans="2:9" ht="12.75">
      <c r="B681" s="92">
        <v>37570</v>
      </c>
      <c r="C681" s="75"/>
      <c r="D681" s="93"/>
      <c r="E681" s="94"/>
      <c r="F681" s="77"/>
      <c r="G681" s="75"/>
      <c r="H681" s="75"/>
      <c r="I681" s="76"/>
    </row>
    <row r="682" spans="2:9" ht="12.75">
      <c r="B682" s="92">
        <v>37571</v>
      </c>
      <c r="C682" s="75"/>
      <c r="D682" s="93"/>
      <c r="E682" s="94"/>
      <c r="F682" s="77"/>
      <c r="G682" s="75"/>
      <c r="H682" s="75"/>
      <c r="I682" s="76"/>
    </row>
    <row r="683" spans="2:9" ht="12.75">
      <c r="B683" s="92">
        <v>37572</v>
      </c>
      <c r="C683" s="75"/>
      <c r="D683" s="93"/>
      <c r="E683" s="94"/>
      <c r="F683" s="77"/>
      <c r="G683" s="75"/>
      <c r="H683" s="75"/>
      <c r="I683" s="76"/>
    </row>
    <row r="684" spans="2:9" ht="12.75">
      <c r="B684" s="92">
        <v>37573</v>
      </c>
      <c r="C684" s="75"/>
      <c r="D684" s="93"/>
      <c r="E684" s="94"/>
      <c r="F684" s="77"/>
      <c r="G684" s="75"/>
      <c r="H684" s="75"/>
      <c r="I684" s="76"/>
    </row>
    <row r="685" spans="2:9" ht="12.75">
      <c r="B685" s="92">
        <v>37574</v>
      </c>
      <c r="C685" s="75"/>
      <c r="D685" s="93"/>
      <c r="E685" s="94"/>
      <c r="F685" s="77"/>
      <c r="G685" s="75"/>
      <c r="H685" s="75"/>
      <c r="I685" s="76"/>
    </row>
    <row r="686" spans="2:9" ht="12.75">
      <c r="B686" s="92">
        <v>37575</v>
      </c>
      <c r="C686" s="75"/>
      <c r="D686" s="93"/>
      <c r="E686" s="94"/>
      <c r="F686" s="77"/>
      <c r="G686" s="75"/>
      <c r="H686" s="75"/>
      <c r="I686" s="76"/>
    </row>
    <row r="687" spans="2:9" ht="12.75">
      <c r="B687" s="92">
        <v>37576</v>
      </c>
      <c r="C687" s="75"/>
      <c r="D687" s="93"/>
      <c r="E687" s="94"/>
      <c r="F687" s="77"/>
      <c r="G687" s="75"/>
      <c r="H687" s="75"/>
      <c r="I687" s="76"/>
    </row>
    <row r="688" spans="2:9" ht="12.75">
      <c r="B688" s="92">
        <v>37577</v>
      </c>
      <c r="C688" s="75"/>
      <c r="D688" s="93"/>
      <c r="E688" s="94"/>
      <c r="F688" s="77"/>
      <c r="G688" s="75"/>
      <c r="H688" s="75"/>
      <c r="I688" s="76"/>
    </row>
    <row r="689" spans="2:9" ht="12.75">
      <c r="B689" s="92">
        <v>37578</v>
      </c>
      <c r="C689" s="75"/>
      <c r="D689" s="93"/>
      <c r="E689" s="94"/>
      <c r="F689" s="77"/>
      <c r="G689" s="75"/>
      <c r="H689" s="75"/>
      <c r="I689" s="76"/>
    </row>
    <row r="690" spans="2:9" ht="12.75">
      <c r="B690" s="92">
        <v>37579</v>
      </c>
      <c r="C690" s="75"/>
      <c r="D690" s="93"/>
      <c r="E690" s="94"/>
      <c r="F690" s="77"/>
      <c r="G690" s="75"/>
      <c r="H690" s="75"/>
      <c r="I690" s="76"/>
    </row>
    <row r="691" spans="2:9" ht="12.75">
      <c r="B691" s="92">
        <v>37580</v>
      </c>
      <c r="C691" s="75"/>
      <c r="D691" s="93"/>
      <c r="E691" s="94"/>
      <c r="F691" s="77"/>
      <c r="G691" s="75"/>
      <c r="H691" s="75"/>
      <c r="I691" s="76"/>
    </row>
    <row r="692" spans="2:9" ht="12.75">
      <c r="B692" s="92">
        <v>37581</v>
      </c>
      <c r="C692" s="75"/>
      <c r="D692" s="93"/>
      <c r="E692" s="94"/>
      <c r="F692" s="77"/>
      <c r="G692" s="75"/>
      <c r="H692" s="75"/>
      <c r="I692" s="76"/>
    </row>
    <row r="693" spans="2:9" ht="12.75">
      <c r="B693" s="92">
        <v>37582</v>
      </c>
      <c r="C693" s="75"/>
      <c r="D693" s="93"/>
      <c r="E693" s="94"/>
      <c r="F693" s="77"/>
      <c r="G693" s="75"/>
      <c r="H693" s="75"/>
      <c r="I693" s="76"/>
    </row>
    <row r="694" spans="2:9" ht="12.75">
      <c r="B694" s="92">
        <v>37583</v>
      </c>
      <c r="C694" s="75"/>
      <c r="D694" s="93"/>
      <c r="E694" s="94"/>
      <c r="F694" s="77"/>
      <c r="G694" s="75"/>
      <c r="H694" s="75"/>
      <c r="I694" s="76"/>
    </row>
    <row r="695" spans="2:9" ht="12.75">
      <c r="B695" s="92">
        <v>37584</v>
      </c>
      <c r="C695" s="75"/>
      <c r="D695" s="93"/>
      <c r="E695" s="94"/>
      <c r="F695" s="77"/>
      <c r="G695" s="75"/>
      <c r="H695" s="75"/>
      <c r="I695" s="76"/>
    </row>
    <row r="696" spans="2:9" ht="12.75">
      <c r="B696" s="92">
        <v>37585</v>
      </c>
      <c r="C696" s="75"/>
      <c r="D696" s="93"/>
      <c r="E696" s="94"/>
      <c r="F696" s="77"/>
      <c r="G696" s="75"/>
      <c r="H696" s="75"/>
      <c r="I696" s="76"/>
    </row>
    <row r="697" spans="2:9" ht="12.75">
      <c r="B697" s="92">
        <v>37586</v>
      </c>
      <c r="C697" s="75"/>
      <c r="D697" s="93"/>
      <c r="E697" s="94"/>
      <c r="F697" s="77"/>
      <c r="G697" s="75"/>
      <c r="H697" s="75"/>
      <c r="I697" s="76"/>
    </row>
    <row r="698" spans="2:9" ht="12.75">
      <c r="B698" s="92">
        <v>37587</v>
      </c>
      <c r="C698" s="75"/>
      <c r="D698" s="93"/>
      <c r="E698" s="94"/>
      <c r="F698" s="77"/>
      <c r="G698" s="75"/>
      <c r="H698" s="75"/>
      <c r="I698" s="76"/>
    </row>
    <row r="699" spans="2:9" ht="12.75">
      <c r="B699" s="92">
        <v>37588</v>
      </c>
      <c r="C699" s="75"/>
      <c r="D699" s="93"/>
      <c r="E699" s="94"/>
      <c r="F699" s="77"/>
      <c r="G699" s="75"/>
      <c r="H699" s="75"/>
      <c r="I699" s="76"/>
    </row>
    <row r="700" spans="2:9" ht="12.75">
      <c r="B700" s="92">
        <v>37589</v>
      </c>
      <c r="C700" s="75"/>
      <c r="D700" s="93"/>
      <c r="E700" s="94"/>
      <c r="F700" s="77"/>
      <c r="G700" s="75"/>
      <c r="H700" s="75"/>
      <c r="I700" s="76"/>
    </row>
    <row r="701" spans="2:9" ht="12.75">
      <c r="B701" s="92">
        <v>37590</v>
      </c>
      <c r="C701" s="75"/>
      <c r="D701" s="93"/>
      <c r="E701" s="94"/>
      <c r="F701" s="77"/>
      <c r="G701" s="75"/>
      <c r="H701" s="75"/>
      <c r="I701" s="76"/>
    </row>
    <row r="702" spans="2:9" ht="12.75">
      <c r="B702" s="92">
        <v>37591</v>
      </c>
      <c r="C702" s="75"/>
      <c r="D702" s="93"/>
      <c r="E702" s="94"/>
      <c r="F702" s="77"/>
      <c r="G702" s="75"/>
      <c r="H702" s="75"/>
      <c r="I702" s="76"/>
    </row>
    <row r="703" spans="2:9" ht="12.75">
      <c r="B703" s="92">
        <v>37592</v>
      </c>
      <c r="C703" s="75"/>
      <c r="D703" s="93"/>
      <c r="E703" s="94"/>
      <c r="F703" s="77"/>
      <c r="G703" s="75"/>
      <c r="H703" s="75"/>
      <c r="I703" s="76"/>
    </row>
    <row r="704" spans="2:9" ht="12.75">
      <c r="B704" s="92">
        <v>37593</v>
      </c>
      <c r="C704" s="75"/>
      <c r="D704" s="93"/>
      <c r="E704" s="94"/>
      <c r="F704" s="77"/>
      <c r="G704" s="75"/>
      <c r="H704" s="75"/>
      <c r="I704" s="76"/>
    </row>
    <row r="705" spans="2:9" ht="12.75">
      <c r="B705" s="92">
        <v>37594</v>
      </c>
      <c r="C705" s="75"/>
      <c r="D705" s="93"/>
      <c r="E705" s="94"/>
      <c r="F705" s="77"/>
      <c r="G705" s="75"/>
      <c r="H705" s="75"/>
      <c r="I705" s="76"/>
    </row>
    <row r="706" spans="2:9" ht="12.75">
      <c r="B706" s="92">
        <v>37595</v>
      </c>
      <c r="C706" s="75"/>
      <c r="D706" s="93"/>
      <c r="E706" s="94"/>
      <c r="F706" s="77"/>
      <c r="G706" s="75"/>
      <c r="H706" s="75"/>
      <c r="I706" s="76"/>
    </row>
    <row r="707" spans="2:9" ht="12.75">
      <c r="B707" s="92">
        <v>37596</v>
      </c>
      <c r="C707" s="75"/>
      <c r="D707" s="93"/>
      <c r="E707" s="94"/>
      <c r="F707" s="77"/>
      <c r="G707" s="75"/>
      <c r="H707" s="75"/>
      <c r="I707" s="76"/>
    </row>
    <row r="708" spans="2:9" ht="12.75">
      <c r="B708" s="92">
        <v>37597</v>
      </c>
      <c r="C708" s="75"/>
      <c r="D708" s="93"/>
      <c r="E708" s="94"/>
      <c r="F708" s="77"/>
      <c r="G708" s="75"/>
      <c r="H708" s="75"/>
      <c r="I708" s="76"/>
    </row>
    <row r="709" spans="2:9" ht="12.75">
      <c r="B709" s="92">
        <v>37598</v>
      </c>
      <c r="C709" s="75"/>
      <c r="D709" s="93"/>
      <c r="E709" s="94"/>
      <c r="F709" s="77"/>
      <c r="G709" s="75"/>
      <c r="H709" s="75"/>
      <c r="I709" s="76"/>
    </row>
    <row r="710" spans="2:9" ht="12.75">
      <c r="B710" s="92">
        <v>37599</v>
      </c>
      <c r="C710" s="75"/>
      <c r="D710" s="93"/>
      <c r="E710" s="94"/>
      <c r="F710" s="77"/>
      <c r="G710" s="75"/>
      <c r="H710" s="75"/>
      <c r="I710" s="76"/>
    </row>
    <row r="711" spans="2:9" ht="12.75">
      <c r="B711" s="92">
        <v>37600</v>
      </c>
      <c r="C711" s="75"/>
      <c r="D711" s="93"/>
      <c r="E711" s="94"/>
      <c r="F711" s="77"/>
      <c r="G711" s="75"/>
      <c r="H711" s="75"/>
      <c r="I711" s="76"/>
    </row>
    <row r="712" spans="2:9" ht="12.75">
      <c r="B712" s="92">
        <v>37601</v>
      </c>
      <c r="C712" s="75"/>
      <c r="D712" s="93"/>
      <c r="E712" s="94"/>
      <c r="F712" s="77"/>
      <c r="G712" s="75"/>
      <c r="H712" s="75"/>
      <c r="I712" s="76"/>
    </row>
    <row r="713" spans="2:9" ht="12.75">
      <c r="B713" s="92">
        <v>37602</v>
      </c>
      <c r="C713" s="75"/>
      <c r="D713" s="93"/>
      <c r="E713" s="94"/>
      <c r="F713" s="77"/>
      <c r="G713" s="75"/>
      <c r="H713" s="75"/>
      <c r="I713" s="76"/>
    </row>
    <row r="714" spans="2:9" ht="12.75">
      <c r="B714" s="92">
        <v>37603</v>
      </c>
      <c r="C714" s="75"/>
      <c r="D714" s="93"/>
      <c r="E714" s="94"/>
      <c r="F714" s="77"/>
      <c r="G714" s="75"/>
      <c r="H714" s="75"/>
      <c r="I714" s="76"/>
    </row>
    <row r="715" spans="2:9" ht="12.75">
      <c r="B715" s="92">
        <v>37604</v>
      </c>
      <c r="C715" s="75"/>
      <c r="D715" s="93"/>
      <c r="E715" s="94"/>
      <c r="F715" s="77"/>
      <c r="G715" s="75"/>
      <c r="H715" s="75"/>
      <c r="I715" s="76"/>
    </row>
    <row r="716" spans="2:9" ht="12.75">
      <c r="B716" s="92">
        <v>37605</v>
      </c>
      <c r="C716" s="75"/>
      <c r="D716" s="93"/>
      <c r="E716" s="94"/>
      <c r="F716" s="77"/>
      <c r="G716" s="75"/>
      <c r="H716" s="75"/>
      <c r="I716" s="76"/>
    </row>
    <row r="717" spans="2:9" ht="12.75">
      <c r="B717" s="92">
        <v>37606</v>
      </c>
      <c r="C717" s="75"/>
      <c r="D717" s="93"/>
      <c r="E717" s="94"/>
      <c r="F717" s="77"/>
      <c r="G717" s="75"/>
      <c r="H717" s="75"/>
      <c r="I717" s="76"/>
    </row>
    <row r="718" spans="2:9" ht="12.75">
      <c r="B718" s="92">
        <v>37607</v>
      </c>
      <c r="C718" s="75"/>
      <c r="D718" s="93"/>
      <c r="E718" s="94"/>
      <c r="F718" s="77"/>
      <c r="G718" s="75"/>
      <c r="H718" s="75"/>
      <c r="I718" s="76"/>
    </row>
    <row r="719" spans="2:9" ht="12.75">
      <c r="B719" s="92">
        <v>37608</v>
      </c>
      <c r="C719" s="75"/>
      <c r="D719" s="93"/>
      <c r="E719" s="94"/>
      <c r="F719" s="77"/>
      <c r="G719" s="75"/>
      <c r="H719" s="75"/>
      <c r="I719" s="76"/>
    </row>
    <row r="720" spans="2:9" ht="12.75">
      <c r="B720" s="92">
        <v>37609</v>
      </c>
      <c r="C720" s="75"/>
      <c r="D720" s="93"/>
      <c r="E720" s="94"/>
      <c r="F720" s="77"/>
      <c r="G720" s="75"/>
      <c r="H720" s="75"/>
      <c r="I720" s="76"/>
    </row>
    <row r="721" spans="2:9" ht="12.75">
      <c r="B721" s="92">
        <v>37610</v>
      </c>
      <c r="C721" s="75"/>
      <c r="D721" s="93"/>
      <c r="E721" s="94"/>
      <c r="F721" s="77"/>
      <c r="G721" s="75"/>
      <c r="H721" s="75"/>
      <c r="I721" s="76"/>
    </row>
    <row r="722" spans="2:9" ht="12.75">
      <c r="B722" s="92">
        <v>37611</v>
      </c>
      <c r="C722" s="75"/>
      <c r="D722" s="93"/>
      <c r="E722" s="94"/>
      <c r="F722" s="77"/>
      <c r="G722" s="75"/>
      <c r="H722" s="75"/>
      <c r="I722" s="76"/>
    </row>
    <row r="723" spans="2:9" ht="12.75">
      <c r="B723" s="92">
        <v>37612</v>
      </c>
      <c r="C723" s="75"/>
      <c r="D723" s="93"/>
      <c r="E723" s="94"/>
      <c r="F723" s="77"/>
      <c r="G723" s="75"/>
      <c r="H723" s="75"/>
      <c r="I723" s="76"/>
    </row>
    <row r="724" spans="2:9" ht="12.75">
      <c r="B724" s="92">
        <v>37613</v>
      </c>
      <c r="C724" s="75"/>
      <c r="D724" s="93"/>
      <c r="E724" s="94"/>
      <c r="F724" s="77"/>
      <c r="G724" s="75"/>
      <c r="H724" s="75"/>
      <c r="I724" s="76"/>
    </row>
    <row r="725" spans="2:9" ht="12.75">
      <c r="B725" s="92">
        <v>37614</v>
      </c>
      <c r="C725" s="75"/>
      <c r="D725" s="93"/>
      <c r="E725" s="94"/>
      <c r="F725" s="77"/>
      <c r="G725" s="75"/>
      <c r="H725" s="75"/>
      <c r="I725" s="76"/>
    </row>
    <row r="726" spans="2:9" ht="12.75">
      <c r="B726" s="92">
        <v>37615</v>
      </c>
      <c r="C726" s="75"/>
      <c r="D726" s="93"/>
      <c r="E726" s="94"/>
      <c r="F726" s="77"/>
      <c r="G726" s="75"/>
      <c r="H726" s="75"/>
      <c r="I726" s="76"/>
    </row>
    <row r="727" spans="2:9" ht="12.75">
      <c r="B727" s="92">
        <v>37616</v>
      </c>
      <c r="C727" s="75"/>
      <c r="D727" s="93"/>
      <c r="E727" s="94"/>
      <c r="F727" s="77"/>
      <c r="G727" s="75"/>
      <c r="H727" s="75"/>
      <c r="I727" s="76"/>
    </row>
    <row r="728" spans="2:9" ht="12.75">
      <c r="B728" s="92">
        <v>37617</v>
      </c>
      <c r="C728" s="75"/>
      <c r="D728" s="93"/>
      <c r="E728" s="94"/>
      <c r="F728" s="77"/>
      <c r="G728" s="75"/>
      <c r="H728" s="75"/>
      <c r="I728" s="76"/>
    </row>
    <row r="729" spans="2:9" ht="12.75">
      <c r="B729" s="92">
        <v>37618</v>
      </c>
      <c r="C729" s="75"/>
      <c r="D729" s="93"/>
      <c r="E729" s="94"/>
      <c r="F729" s="77"/>
      <c r="G729" s="75"/>
      <c r="H729" s="75"/>
      <c r="I729" s="76"/>
    </row>
    <row r="730" spans="2:9" ht="12.75">
      <c r="B730" s="92">
        <v>37619</v>
      </c>
      <c r="C730" s="75"/>
      <c r="D730" s="93"/>
      <c r="E730" s="94"/>
      <c r="F730" s="77"/>
      <c r="G730" s="75"/>
      <c r="H730" s="75"/>
      <c r="I730" s="76"/>
    </row>
    <row r="731" spans="2:9" ht="12.75">
      <c r="B731" s="92">
        <v>37620</v>
      </c>
      <c r="C731" s="75"/>
      <c r="D731" s="93"/>
      <c r="E731" s="94"/>
      <c r="F731" s="77"/>
      <c r="G731" s="75"/>
      <c r="H731" s="75"/>
      <c r="I731" s="76"/>
    </row>
    <row r="732" spans="2:9" ht="13.5" thickBot="1">
      <c r="B732" s="95">
        <v>37621</v>
      </c>
      <c r="C732" s="96"/>
      <c r="D732" s="97"/>
      <c r="E732" s="99"/>
      <c r="F732" s="98"/>
      <c r="G732" s="96"/>
      <c r="H732" s="96"/>
      <c r="I732" s="100"/>
    </row>
    <row r="733" ht="13.5" thickTop="1">
      <c r="B733" s="239"/>
    </row>
    <row r="734" ht="12.75">
      <c r="B734" s="239"/>
    </row>
    <row r="735" ht="12.75">
      <c r="B735" s="239"/>
    </row>
    <row r="736" ht="12.75">
      <c r="B736" s="239"/>
    </row>
    <row r="737" ht="12.75">
      <c r="B737" s="23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7" sqref="A17"/>
    </sheetView>
  </sheetViews>
  <sheetFormatPr defaultColWidth="9.140625" defaultRowHeight="12.75"/>
  <cols>
    <col min="1" max="1" width="2.140625" style="0" bestFit="1" customWidth="1"/>
    <col min="3" max="3" width="10.8515625" style="0" bestFit="1" customWidth="1"/>
    <col min="4" max="6" width="20.140625" style="0" customWidth="1"/>
    <col min="7" max="7" width="2.140625" style="0" bestFit="1" customWidth="1"/>
  </cols>
  <sheetData>
    <row r="1" ht="13.5" thickBot="1">
      <c r="A1" t="s">
        <v>142</v>
      </c>
    </row>
    <row r="2" spans="2:8" ht="14.25" thickBot="1" thickTop="1">
      <c r="B2" s="335" t="s">
        <v>30</v>
      </c>
      <c r="C2" s="338"/>
      <c r="D2" s="348" t="s">
        <v>143</v>
      </c>
      <c r="E2" s="336" t="s">
        <v>144</v>
      </c>
      <c r="F2" s="337" t="s">
        <v>145</v>
      </c>
      <c r="G2" s="368" t="s">
        <v>142</v>
      </c>
      <c r="H2" s="369" t="s">
        <v>153</v>
      </c>
    </row>
    <row r="3" spans="2:8" ht="12.75">
      <c r="B3" s="516">
        <v>1</v>
      </c>
      <c r="C3" s="519" t="s">
        <v>146</v>
      </c>
      <c r="D3" s="352" t="s">
        <v>154</v>
      </c>
      <c r="E3" s="342"/>
      <c r="F3" s="343"/>
      <c r="G3" s="368"/>
      <c r="H3" s="370" t="s">
        <v>155</v>
      </c>
    </row>
    <row r="4" spans="2:8" ht="13.5" thickBot="1">
      <c r="B4" s="517"/>
      <c r="C4" s="520"/>
      <c r="D4" s="350"/>
      <c r="E4" s="344"/>
      <c r="F4" s="345"/>
      <c r="G4" s="368"/>
      <c r="H4" s="371" t="s">
        <v>165</v>
      </c>
    </row>
    <row r="5" spans="2:6" ht="13.5" thickBot="1">
      <c r="B5" s="518"/>
      <c r="C5" s="521"/>
      <c r="D5" s="351"/>
      <c r="E5" s="346"/>
      <c r="F5" s="347"/>
    </row>
    <row r="6" spans="2:6" ht="12.75">
      <c r="B6" s="516"/>
      <c r="C6" s="519" t="s">
        <v>147</v>
      </c>
      <c r="D6" s="349"/>
      <c r="E6" s="342"/>
      <c r="F6" s="343"/>
    </row>
    <row r="7" spans="2:6" ht="12.75">
      <c r="B7" s="517"/>
      <c r="C7" s="520"/>
      <c r="D7" s="350"/>
      <c r="E7" s="344"/>
      <c r="F7" s="345"/>
    </row>
    <row r="8" spans="2:6" ht="13.5" thickBot="1">
      <c r="B8" s="518"/>
      <c r="C8" s="521"/>
      <c r="D8" s="351"/>
      <c r="E8" s="346"/>
      <c r="F8" s="347"/>
    </row>
    <row r="9" spans="2:7" ht="12.75">
      <c r="B9" s="516"/>
      <c r="C9" s="519" t="s">
        <v>148</v>
      </c>
      <c r="D9" s="349"/>
      <c r="E9" s="342"/>
      <c r="F9" s="343"/>
      <c r="G9" s="353"/>
    </row>
    <row r="10" spans="2:6" ht="12.75">
      <c r="B10" s="517"/>
      <c r="C10" s="520"/>
      <c r="D10" s="350"/>
      <c r="E10" s="344"/>
      <c r="F10" s="345"/>
    </row>
    <row r="11" spans="2:6" ht="13.5" thickBot="1">
      <c r="B11" s="518"/>
      <c r="C11" s="521"/>
      <c r="D11" s="351"/>
      <c r="E11" s="346"/>
      <c r="F11" s="347"/>
    </row>
    <row r="12" spans="2:6" ht="12.75">
      <c r="B12" s="516">
        <v>2</v>
      </c>
      <c r="C12" s="519" t="s">
        <v>149</v>
      </c>
      <c r="D12" s="349"/>
      <c r="E12" s="342"/>
      <c r="F12" s="343"/>
    </row>
    <row r="13" spans="2:6" ht="12.75">
      <c r="B13" s="517"/>
      <c r="C13" s="520"/>
      <c r="D13" s="350"/>
      <c r="E13" s="344"/>
      <c r="F13" s="345"/>
    </row>
    <row r="14" spans="2:6" ht="13.5" thickBot="1">
      <c r="B14" s="518"/>
      <c r="C14" s="521"/>
      <c r="D14" s="351"/>
      <c r="E14" s="346"/>
      <c r="F14" s="347"/>
    </row>
    <row r="15" spans="2:6" ht="12.75">
      <c r="B15" s="516">
        <v>3</v>
      </c>
      <c r="C15" s="519" t="s">
        <v>150</v>
      </c>
      <c r="D15" s="349"/>
      <c r="E15" s="342"/>
      <c r="F15" s="343"/>
    </row>
    <row r="16" spans="2:6" ht="12.75">
      <c r="B16" s="517"/>
      <c r="C16" s="520"/>
      <c r="D16" s="350"/>
      <c r="E16" s="344"/>
      <c r="F16" s="345"/>
    </row>
    <row r="17" spans="2:6" ht="13.5" thickBot="1">
      <c r="B17" s="518"/>
      <c r="C17" s="521"/>
      <c r="D17" s="351"/>
      <c r="E17" s="346"/>
      <c r="F17" s="347"/>
    </row>
    <row r="18" spans="2:6" ht="12.75">
      <c r="B18" s="516"/>
      <c r="C18" s="519" t="s">
        <v>151</v>
      </c>
      <c r="D18" s="349"/>
      <c r="E18" s="342"/>
      <c r="F18" s="343"/>
    </row>
    <row r="19" spans="2:6" ht="12.75">
      <c r="B19" s="517"/>
      <c r="C19" s="520"/>
      <c r="D19" s="350"/>
      <c r="E19" s="344"/>
      <c r="F19" s="345"/>
    </row>
    <row r="20" spans="2:6" ht="13.5" thickBot="1">
      <c r="B20" s="518"/>
      <c r="C20" s="521"/>
      <c r="D20" s="351"/>
      <c r="E20" s="346"/>
      <c r="F20" s="347"/>
    </row>
    <row r="21" spans="2:6" ht="12.75">
      <c r="B21" s="516">
        <v>4</v>
      </c>
      <c r="C21" s="519" t="s">
        <v>152</v>
      </c>
      <c r="D21" s="349"/>
      <c r="E21" s="342"/>
      <c r="F21" s="343"/>
    </row>
    <row r="22" spans="2:6" ht="12.75">
      <c r="B22" s="517"/>
      <c r="C22" s="520"/>
      <c r="D22" s="350"/>
      <c r="E22" s="344"/>
      <c r="F22" s="345"/>
    </row>
    <row r="23" spans="2:6" ht="13.5" thickBot="1">
      <c r="B23" s="518"/>
      <c r="C23" s="521"/>
      <c r="D23" s="351"/>
      <c r="E23" s="346"/>
      <c r="F23" s="347"/>
    </row>
  </sheetData>
  <mergeCells count="14">
    <mergeCell ref="B3:B5"/>
    <mergeCell ref="C3:C5"/>
    <mergeCell ref="B6:B8"/>
    <mergeCell ref="C6:C8"/>
    <mergeCell ref="B9:B11"/>
    <mergeCell ref="C9:C11"/>
    <mergeCell ref="B12:B14"/>
    <mergeCell ref="C12:C14"/>
    <mergeCell ref="B21:B23"/>
    <mergeCell ref="C21:C23"/>
    <mergeCell ref="B15:B17"/>
    <mergeCell ref="C15:C17"/>
    <mergeCell ref="B18:B20"/>
    <mergeCell ref="C18:C2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03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3.421875" style="0" customWidth="1"/>
    <col min="2" max="2" width="10.140625" style="84" bestFit="1" customWidth="1"/>
    <col min="3" max="3" width="16.28125" style="0" bestFit="1" customWidth="1"/>
    <col min="4" max="4" width="19.8515625" style="0" bestFit="1" customWidth="1"/>
    <col min="5" max="5" width="13.57421875" style="85" customWidth="1"/>
    <col min="6" max="7" width="21.00390625" style="0" customWidth="1"/>
  </cols>
  <sheetData>
    <row r="1" spans="2:7" s="237" customFormat="1" ht="12.75">
      <c r="B1" s="508" t="s">
        <v>58</v>
      </c>
      <c r="C1" s="522"/>
      <c r="D1" s="522"/>
      <c r="E1" s="522"/>
      <c r="F1" s="522"/>
      <c r="G1" s="522"/>
    </row>
    <row r="2" ht="13.5" thickBot="1"/>
    <row r="3" spans="2:7" s="102" customFormat="1" ht="27.75" customHeight="1" thickTop="1">
      <c r="B3" s="103"/>
      <c r="C3" s="157" t="s">
        <v>94</v>
      </c>
      <c r="D3" s="157" t="s">
        <v>95</v>
      </c>
      <c r="E3" s="157" t="s">
        <v>96</v>
      </c>
      <c r="F3" s="157" t="s">
        <v>97</v>
      </c>
      <c r="G3" s="158" t="s">
        <v>98</v>
      </c>
    </row>
    <row r="4" spans="2:7" ht="12.75">
      <c r="B4" s="156">
        <v>0</v>
      </c>
      <c r="C4" s="159"/>
      <c r="D4" s="159"/>
      <c r="E4" s="160"/>
      <c r="F4" s="159"/>
      <c r="G4" s="161"/>
    </row>
    <row r="5" spans="2:7" ht="12.75">
      <c r="B5" s="104">
        <f>IF(Now=0,0,B4-1)</f>
        <v>0</v>
      </c>
      <c r="C5" s="159"/>
      <c r="D5" s="159"/>
      <c r="E5" s="160"/>
      <c r="F5" s="159"/>
      <c r="G5" s="161"/>
    </row>
    <row r="6" spans="2:7" ht="12.75">
      <c r="B6" s="104">
        <f aca="true" t="shared" si="0" ref="B6:B69">IF(Now=0,0,B5-1)</f>
        <v>0</v>
      </c>
      <c r="C6" s="159"/>
      <c r="D6" s="159"/>
      <c r="E6" s="160"/>
      <c r="F6" s="159"/>
      <c r="G6" s="161"/>
    </row>
    <row r="7" spans="2:7" ht="12.75">
      <c r="B7" s="104">
        <f t="shared" si="0"/>
        <v>0</v>
      </c>
      <c r="C7" s="159"/>
      <c r="D7" s="159"/>
      <c r="E7" s="160"/>
      <c r="F7" s="159"/>
      <c r="G7" s="161"/>
    </row>
    <row r="8" spans="2:7" ht="12.75">
      <c r="B8" s="104">
        <f t="shared" si="0"/>
        <v>0</v>
      </c>
      <c r="C8" s="159"/>
      <c r="D8" s="159"/>
      <c r="E8" s="160"/>
      <c r="F8" s="159"/>
      <c r="G8" s="161"/>
    </row>
    <row r="9" spans="2:7" ht="12.75">
      <c r="B9" s="104">
        <f t="shared" si="0"/>
        <v>0</v>
      </c>
      <c r="C9" s="159"/>
      <c r="D9" s="159"/>
      <c r="E9" s="160"/>
      <c r="F9" s="159"/>
      <c r="G9" s="161"/>
    </row>
    <row r="10" spans="2:7" ht="12.75">
      <c r="B10" s="104">
        <f t="shared" si="0"/>
        <v>0</v>
      </c>
      <c r="C10" s="159"/>
      <c r="D10" s="159"/>
      <c r="E10" s="160"/>
      <c r="F10" s="159"/>
      <c r="G10" s="161"/>
    </row>
    <row r="11" spans="2:7" ht="12.75">
      <c r="B11" s="104">
        <f t="shared" si="0"/>
        <v>0</v>
      </c>
      <c r="C11" s="159"/>
      <c r="D11" s="159"/>
      <c r="E11" s="160"/>
      <c r="F11" s="159"/>
      <c r="G11" s="161"/>
    </row>
    <row r="12" spans="2:7" ht="12.75">
      <c r="B12" s="104">
        <f t="shared" si="0"/>
        <v>0</v>
      </c>
      <c r="C12" s="159"/>
      <c r="D12" s="159"/>
      <c r="E12" s="160"/>
      <c r="F12" s="159"/>
      <c r="G12" s="161"/>
    </row>
    <row r="13" spans="2:7" ht="12.75">
      <c r="B13" s="104">
        <f t="shared" si="0"/>
        <v>0</v>
      </c>
      <c r="C13" s="159"/>
      <c r="D13" s="159"/>
      <c r="E13" s="160"/>
      <c r="F13" s="159"/>
      <c r="G13" s="161"/>
    </row>
    <row r="14" spans="2:7" ht="12.75">
      <c r="B14" s="104">
        <f t="shared" si="0"/>
        <v>0</v>
      </c>
      <c r="C14" s="159"/>
      <c r="D14" s="159"/>
      <c r="E14" s="160"/>
      <c r="F14" s="159"/>
      <c r="G14" s="161"/>
    </row>
    <row r="15" spans="2:7" ht="12.75">
      <c r="B15" s="104">
        <f t="shared" si="0"/>
        <v>0</v>
      </c>
      <c r="C15" s="159"/>
      <c r="D15" s="159"/>
      <c r="E15" s="160"/>
      <c r="F15" s="159"/>
      <c r="G15" s="161"/>
    </row>
    <row r="16" spans="2:7" ht="12.75">
      <c r="B16" s="104">
        <f t="shared" si="0"/>
        <v>0</v>
      </c>
      <c r="C16" s="159"/>
      <c r="D16" s="159"/>
      <c r="E16" s="160"/>
      <c r="F16" s="159"/>
      <c r="G16" s="161"/>
    </row>
    <row r="17" spans="2:7" ht="12.75">
      <c r="B17" s="104">
        <f t="shared" si="0"/>
        <v>0</v>
      </c>
      <c r="C17" s="159"/>
      <c r="D17" s="159"/>
      <c r="E17" s="160"/>
      <c r="F17" s="159"/>
      <c r="G17" s="161"/>
    </row>
    <row r="18" spans="2:7" ht="12.75">
      <c r="B18" s="104">
        <f t="shared" si="0"/>
        <v>0</v>
      </c>
      <c r="C18" s="159"/>
      <c r="D18" s="159"/>
      <c r="E18" s="160"/>
      <c r="F18" s="159"/>
      <c r="G18" s="161"/>
    </row>
    <row r="19" spans="2:7" ht="12.75">
      <c r="B19" s="104">
        <f t="shared" si="0"/>
        <v>0</v>
      </c>
      <c r="C19" s="159"/>
      <c r="D19" s="159"/>
      <c r="E19" s="160"/>
      <c r="F19" s="159"/>
      <c r="G19" s="161"/>
    </row>
    <row r="20" spans="2:7" ht="12.75">
      <c r="B20" s="104">
        <f t="shared" si="0"/>
        <v>0</v>
      </c>
      <c r="C20" s="159"/>
      <c r="D20" s="159"/>
      <c r="E20" s="160"/>
      <c r="F20" s="159"/>
      <c r="G20" s="161"/>
    </row>
    <row r="21" spans="2:7" ht="12.75">
      <c r="B21" s="104">
        <f t="shared" si="0"/>
        <v>0</v>
      </c>
      <c r="C21" s="159"/>
      <c r="D21" s="159"/>
      <c r="E21" s="160"/>
      <c r="F21" s="159"/>
      <c r="G21" s="161"/>
    </row>
    <row r="22" spans="2:7" ht="12.75">
      <c r="B22" s="104">
        <f t="shared" si="0"/>
        <v>0</v>
      </c>
      <c r="C22" s="159"/>
      <c r="D22" s="159"/>
      <c r="E22" s="160"/>
      <c r="F22" s="159"/>
      <c r="G22" s="161"/>
    </row>
    <row r="23" spans="2:7" ht="12.75">
      <c r="B23" s="104">
        <f t="shared" si="0"/>
        <v>0</v>
      </c>
      <c r="C23" s="159"/>
      <c r="D23" s="159"/>
      <c r="E23" s="160"/>
      <c r="F23" s="159"/>
      <c r="G23" s="161"/>
    </row>
    <row r="24" spans="2:7" ht="12.75">
      <c r="B24" s="104">
        <f t="shared" si="0"/>
        <v>0</v>
      </c>
      <c r="C24" s="159"/>
      <c r="D24" s="159"/>
      <c r="E24" s="160"/>
      <c r="F24" s="159"/>
      <c r="G24" s="161"/>
    </row>
    <row r="25" spans="2:7" ht="12.75">
      <c r="B25" s="104">
        <f t="shared" si="0"/>
        <v>0</v>
      </c>
      <c r="C25" s="159"/>
      <c r="D25" s="159"/>
      <c r="E25" s="160"/>
      <c r="F25" s="159"/>
      <c r="G25" s="161"/>
    </row>
    <row r="26" spans="2:7" ht="12.75">
      <c r="B26" s="104">
        <f t="shared" si="0"/>
        <v>0</v>
      </c>
      <c r="C26" s="159"/>
      <c r="D26" s="159"/>
      <c r="E26" s="160"/>
      <c r="F26" s="159"/>
      <c r="G26" s="161"/>
    </row>
    <row r="27" spans="2:7" ht="12.75">
      <c r="B27" s="104">
        <f t="shared" si="0"/>
        <v>0</v>
      </c>
      <c r="C27" s="159"/>
      <c r="D27" s="159"/>
      <c r="E27" s="160"/>
      <c r="F27" s="159"/>
      <c r="G27" s="161"/>
    </row>
    <row r="28" spans="2:7" ht="12.75">
      <c r="B28" s="104">
        <f t="shared" si="0"/>
        <v>0</v>
      </c>
      <c r="C28" s="159"/>
      <c r="D28" s="159"/>
      <c r="E28" s="160"/>
      <c r="F28" s="159"/>
      <c r="G28" s="161"/>
    </row>
    <row r="29" spans="2:7" ht="12.75">
      <c r="B29" s="104">
        <f t="shared" si="0"/>
        <v>0</v>
      </c>
      <c r="C29" s="159"/>
      <c r="D29" s="159"/>
      <c r="E29" s="160"/>
      <c r="F29" s="159"/>
      <c r="G29" s="161"/>
    </row>
    <row r="30" spans="2:7" ht="12.75">
      <c r="B30" s="104">
        <f t="shared" si="0"/>
        <v>0</v>
      </c>
      <c r="C30" s="159"/>
      <c r="D30" s="159"/>
      <c r="E30" s="160"/>
      <c r="F30" s="159"/>
      <c r="G30" s="161"/>
    </row>
    <row r="31" spans="2:7" ht="12.75">
      <c r="B31" s="104">
        <f t="shared" si="0"/>
        <v>0</v>
      </c>
      <c r="C31" s="159"/>
      <c r="D31" s="159"/>
      <c r="E31" s="160"/>
      <c r="F31" s="159"/>
      <c r="G31" s="161"/>
    </row>
    <row r="32" spans="2:7" ht="12.75">
      <c r="B32" s="104">
        <f t="shared" si="0"/>
        <v>0</v>
      </c>
      <c r="C32" s="159"/>
      <c r="D32" s="159"/>
      <c r="E32" s="160"/>
      <c r="F32" s="159"/>
      <c r="G32" s="161"/>
    </row>
    <row r="33" spans="2:7" ht="12.75">
      <c r="B33" s="104">
        <f t="shared" si="0"/>
        <v>0</v>
      </c>
      <c r="C33" s="159"/>
      <c r="D33" s="159"/>
      <c r="E33" s="160"/>
      <c r="F33" s="159"/>
      <c r="G33" s="161"/>
    </row>
    <row r="34" spans="2:7" ht="12.75">
      <c r="B34" s="104">
        <f t="shared" si="0"/>
        <v>0</v>
      </c>
      <c r="C34" s="159"/>
      <c r="D34" s="159"/>
      <c r="E34" s="160"/>
      <c r="F34" s="159"/>
      <c r="G34" s="161"/>
    </row>
    <row r="35" spans="2:7" ht="12.75">
      <c r="B35" s="104">
        <f t="shared" si="0"/>
        <v>0</v>
      </c>
      <c r="C35" s="159"/>
      <c r="D35" s="159"/>
      <c r="E35" s="160"/>
      <c r="F35" s="159"/>
      <c r="G35" s="161"/>
    </row>
    <row r="36" spans="2:7" ht="12.75">
      <c r="B36" s="104">
        <f t="shared" si="0"/>
        <v>0</v>
      </c>
      <c r="C36" s="159"/>
      <c r="D36" s="159"/>
      <c r="E36" s="160"/>
      <c r="F36" s="159"/>
      <c r="G36" s="161"/>
    </row>
    <row r="37" spans="2:7" ht="12.75">
      <c r="B37" s="104">
        <f t="shared" si="0"/>
        <v>0</v>
      </c>
      <c r="C37" s="159"/>
      <c r="D37" s="159"/>
      <c r="E37" s="160"/>
      <c r="F37" s="159"/>
      <c r="G37" s="161"/>
    </row>
    <row r="38" spans="2:7" ht="12.75">
      <c r="B38" s="104">
        <f t="shared" si="0"/>
        <v>0</v>
      </c>
      <c r="C38" s="159"/>
      <c r="D38" s="159"/>
      <c r="E38" s="160"/>
      <c r="F38" s="159"/>
      <c r="G38" s="161"/>
    </row>
    <row r="39" spans="2:7" ht="12.75">
      <c r="B39" s="104">
        <f t="shared" si="0"/>
        <v>0</v>
      </c>
      <c r="C39" s="159"/>
      <c r="D39" s="159"/>
      <c r="E39" s="160"/>
      <c r="F39" s="159"/>
      <c r="G39" s="161"/>
    </row>
    <row r="40" spans="2:7" ht="12.75">
      <c r="B40" s="104">
        <f t="shared" si="0"/>
        <v>0</v>
      </c>
      <c r="C40" s="159"/>
      <c r="D40" s="159"/>
      <c r="E40" s="160"/>
      <c r="F40" s="159"/>
      <c r="G40" s="161"/>
    </row>
    <row r="41" spans="2:7" ht="12.75">
      <c r="B41" s="104">
        <f t="shared" si="0"/>
        <v>0</v>
      </c>
      <c r="C41" s="159"/>
      <c r="D41" s="159"/>
      <c r="E41" s="160"/>
      <c r="F41" s="159"/>
      <c r="G41" s="161"/>
    </row>
    <row r="42" spans="2:7" ht="12.75">
      <c r="B42" s="104">
        <f t="shared" si="0"/>
        <v>0</v>
      </c>
      <c r="C42" s="159"/>
      <c r="D42" s="159"/>
      <c r="E42" s="160"/>
      <c r="F42" s="159"/>
      <c r="G42" s="161"/>
    </row>
    <row r="43" spans="2:7" ht="12.75">
      <c r="B43" s="104">
        <f t="shared" si="0"/>
        <v>0</v>
      </c>
      <c r="C43" s="159"/>
      <c r="D43" s="159"/>
      <c r="E43" s="160"/>
      <c r="F43" s="159"/>
      <c r="G43" s="161"/>
    </row>
    <row r="44" spans="2:7" ht="12.75">
      <c r="B44" s="104">
        <f t="shared" si="0"/>
        <v>0</v>
      </c>
      <c r="C44" s="159"/>
      <c r="D44" s="159"/>
      <c r="E44" s="160"/>
      <c r="F44" s="162"/>
      <c r="G44" s="161"/>
    </row>
    <row r="45" spans="2:7" ht="12.75">
      <c r="B45" s="104">
        <f t="shared" si="0"/>
        <v>0</v>
      </c>
      <c r="C45" s="159"/>
      <c r="D45" s="159"/>
      <c r="E45" s="160"/>
      <c r="F45" s="159"/>
      <c r="G45" s="161"/>
    </row>
    <row r="46" spans="2:7" ht="12.75">
      <c r="B46" s="104">
        <f t="shared" si="0"/>
        <v>0</v>
      </c>
      <c r="C46" s="159"/>
      <c r="D46" s="159"/>
      <c r="E46" s="160"/>
      <c r="F46" s="159"/>
      <c r="G46" s="161"/>
    </row>
    <row r="47" spans="2:7" ht="12.75">
      <c r="B47" s="104">
        <f t="shared" si="0"/>
        <v>0</v>
      </c>
      <c r="C47" s="159"/>
      <c r="D47" s="159"/>
      <c r="E47" s="160"/>
      <c r="F47" s="159"/>
      <c r="G47" s="161"/>
    </row>
    <row r="48" spans="2:7" ht="12.75">
      <c r="B48" s="104">
        <f t="shared" si="0"/>
        <v>0</v>
      </c>
      <c r="C48" s="159"/>
      <c r="D48" s="159"/>
      <c r="E48" s="160"/>
      <c r="F48" s="159"/>
      <c r="G48" s="161"/>
    </row>
    <row r="49" spans="2:7" ht="12.75">
      <c r="B49" s="104">
        <f t="shared" si="0"/>
        <v>0</v>
      </c>
      <c r="C49" s="159"/>
      <c r="D49" s="159"/>
      <c r="E49" s="160"/>
      <c r="F49" s="159"/>
      <c r="G49" s="161"/>
    </row>
    <row r="50" spans="2:7" ht="12.75">
      <c r="B50" s="104">
        <f t="shared" si="0"/>
        <v>0</v>
      </c>
      <c r="C50" s="159"/>
      <c r="D50" s="159"/>
      <c r="E50" s="160"/>
      <c r="F50" s="159"/>
      <c r="G50" s="161"/>
    </row>
    <row r="51" spans="2:7" ht="12.75">
      <c r="B51" s="104">
        <f t="shared" si="0"/>
        <v>0</v>
      </c>
      <c r="C51" s="159"/>
      <c r="D51" s="159"/>
      <c r="E51" s="160"/>
      <c r="F51" s="159"/>
      <c r="G51" s="161"/>
    </row>
    <row r="52" spans="2:7" ht="12.75">
      <c r="B52" s="104">
        <f t="shared" si="0"/>
        <v>0</v>
      </c>
      <c r="C52" s="159"/>
      <c r="D52" s="159"/>
      <c r="E52" s="160"/>
      <c r="F52" s="159"/>
      <c r="G52" s="161"/>
    </row>
    <row r="53" spans="2:7" s="59" customFormat="1" ht="12.75">
      <c r="B53" s="104">
        <f t="shared" si="0"/>
        <v>0</v>
      </c>
      <c r="C53" s="163"/>
      <c r="D53" s="163"/>
      <c r="E53" s="164"/>
      <c r="F53" s="163"/>
      <c r="G53" s="161"/>
    </row>
    <row r="54" spans="2:7" ht="12.75">
      <c r="B54" s="104">
        <f t="shared" si="0"/>
        <v>0</v>
      </c>
      <c r="C54" s="159"/>
      <c r="D54" s="159"/>
      <c r="E54" s="160"/>
      <c r="F54" s="159"/>
      <c r="G54" s="161"/>
    </row>
    <row r="55" spans="2:7" ht="12.75">
      <c r="B55" s="104">
        <f t="shared" si="0"/>
        <v>0</v>
      </c>
      <c r="C55" s="159"/>
      <c r="D55" s="159"/>
      <c r="E55" s="160"/>
      <c r="F55" s="159"/>
      <c r="G55" s="161"/>
    </row>
    <row r="56" spans="2:7" ht="12.75">
      <c r="B56" s="104">
        <f t="shared" si="0"/>
        <v>0</v>
      </c>
      <c r="C56" s="159"/>
      <c r="D56" s="159"/>
      <c r="E56" s="160"/>
      <c r="F56" s="159"/>
      <c r="G56" s="161"/>
    </row>
    <row r="57" spans="2:7" ht="12.75">
      <c r="B57" s="104">
        <f t="shared" si="0"/>
        <v>0</v>
      </c>
      <c r="C57" s="159"/>
      <c r="D57" s="159"/>
      <c r="E57" s="160"/>
      <c r="F57" s="159"/>
      <c r="G57" s="161"/>
    </row>
    <row r="58" spans="2:7" ht="12.75">
      <c r="B58" s="104">
        <f t="shared" si="0"/>
        <v>0</v>
      </c>
      <c r="C58" s="159"/>
      <c r="D58" s="159"/>
      <c r="E58" s="160"/>
      <c r="F58" s="159"/>
      <c r="G58" s="161"/>
    </row>
    <row r="59" spans="2:7" ht="12.75">
      <c r="B59" s="104">
        <f t="shared" si="0"/>
        <v>0</v>
      </c>
      <c r="C59" s="159"/>
      <c r="D59" s="159"/>
      <c r="E59" s="160"/>
      <c r="F59" s="159"/>
      <c r="G59" s="161"/>
    </row>
    <row r="60" spans="2:7" ht="12.75">
      <c r="B60" s="104">
        <f t="shared" si="0"/>
        <v>0</v>
      </c>
      <c r="C60" s="159"/>
      <c r="D60" s="159"/>
      <c r="E60" s="160"/>
      <c r="F60" s="159"/>
      <c r="G60" s="161"/>
    </row>
    <row r="61" spans="2:7" ht="12.75">
      <c r="B61" s="104">
        <f t="shared" si="0"/>
        <v>0</v>
      </c>
      <c r="C61" s="159"/>
      <c r="D61" s="159"/>
      <c r="E61" s="160"/>
      <c r="F61" s="159"/>
      <c r="G61" s="161"/>
    </row>
    <row r="62" spans="2:7" ht="12.75">
      <c r="B62" s="104">
        <f t="shared" si="0"/>
        <v>0</v>
      </c>
      <c r="C62" s="159"/>
      <c r="D62" s="159"/>
      <c r="E62" s="160"/>
      <c r="F62" s="159"/>
      <c r="G62" s="161"/>
    </row>
    <row r="63" spans="2:7" ht="12.75">
      <c r="B63" s="104">
        <f t="shared" si="0"/>
        <v>0</v>
      </c>
      <c r="C63" s="159"/>
      <c r="D63" s="159"/>
      <c r="E63" s="160"/>
      <c r="F63" s="159"/>
      <c r="G63" s="161"/>
    </row>
    <row r="64" spans="2:7" ht="12.75">
      <c r="B64" s="104">
        <f t="shared" si="0"/>
        <v>0</v>
      </c>
      <c r="C64" s="159"/>
      <c r="D64" s="159"/>
      <c r="E64" s="160"/>
      <c r="F64" s="159"/>
      <c r="G64" s="161"/>
    </row>
    <row r="65" spans="2:7" ht="12.75">
      <c r="B65" s="104">
        <f t="shared" si="0"/>
        <v>0</v>
      </c>
      <c r="C65" s="159"/>
      <c r="D65" s="159"/>
      <c r="E65" s="160"/>
      <c r="F65" s="159"/>
      <c r="G65" s="161"/>
    </row>
    <row r="66" spans="2:7" ht="12.75">
      <c r="B66" s="104">
        <f t="shared" si="0"/>
        <v>0</v>
      </c>
      <c r="C66" s="159"/>
      <c r="D66" s="159"/>
      <c r="E66" s="160"/>
      <c r="F66" s="159"/>
      <c r="G66" s="161"/>
    </row>
    <row r="67" spans="2:7" ht="12.75">
      <c r="B67" s="104">
        <f t="shared" si="0"/>
        <v>0</v>
      </c>
      <c r="C67" s="159"/>
      <c r="D67" s="159"/>
      <c r="E67" s="160"/>
      <c r="F67" s="159"/>
      <c r="G67" s="161"/>
    </row>
    <row r="68" spans="2:7" ht="12.75">
      <c r="B68" s="104">
        <f t="shared" si="0"/>
        <v>0</v>
      </c>
      <c r="C68" s="159"/>
      <c r="D68" s="159"/>
      <c r="E68" s="160"/>
      <c r="F68" s="159"/>
      <c r="G68" s="161"/>
    </row>
    <row r="69" spans="2:7" ht="12.75">
      <c r="B69" s="104">
        <f t="shared" si="0"/>
        <v>0</v>
      </c>
      <c r="C69" s="159"/>
      <c r="D69" s="159"/>
      <c r="E69" s="160"/>
      <c r="F69" s="159"/>
      <c r="G69" s="161"/>
    </row>
    <row r="70" spans="2:7" ht="12.75">
      <c r="B70" s="104">
        <f aca="true" t="shared" si="1" ref="B70:B103">IF(Now=0,0,B69-1)</f>
        <v>0</v>
      </c>
      <c r="C70" s="159"/>
      <c r="D70" s="159"/>
      <c r="E70" s="160"/>
      <c r="F70" s="159"/>
      <c r="G70" s="161"/>
    </row>
    <row r="71" spans="2:7" ht="12.75">
      <c r="B71" s="104">
        <f t="shared" si="1"/>
        <v>0</v>
      </c>
      <c r="C71" s="159"/>
      <c r="D71" s="159"/>
      <c r="E71" s="160"/>
      <c r="F71" s="159"/>
      <c r="G71" s="161"/>
    </row>
    <row r="72" spans="2:7" ht="12.75">
      <c r="B72" s="104">
        <f t="shared" si="1"/>
        <v>0</v>
      </c>
      <c r="C72" s="159"/>
      <c r="D72" s="159"/>
      <c r="E72" s="160"/>
      <c r="F72" s="159"/>
      <c r="G72" s="161"/>
    </row>
    <row r="73" spans="2:7" ht="12.75">
      <c r="B73" s="104">
        <f t="shared" si="1"/>
        <v>0</v>
      </c>
      <c r="C73" s="159"/>
      <c r="D73" s="159"/>
      <c r="E73" s="160"/>
      <c r="F73" s="159"/>
      <c r="G73" s="161"/>
    </row>
    <row r="74" spans="2:7" ht="12.75">
      <c r="B74" s="104">
        <f t="shared" si="1"/>
        <v>0</v>
      </c>
      <c r="C74" s="159"/>
      <c r="D74" s="159"/>
      <c r="E74" s="160"/>
      <c r="F74" s="159"/>
      <c r="G74" s="161"/>
    </row>
    <row r="75" spans="2:7" ht="12.75">
      <c r="B75" s="104">
        <f t="shared" si="1"/>
        <v>0</v>
      </c>
      <c r="C75" s="159"/>
      <c r="D75" s="159"/>
      <c r="E75" s="160"/>
      <c r="F75" s="159"/>
      <c r="G75" s="161"/>
    </row>
    <row r="76" spans="2:7" ht="12.75">
      <c r="B76" s="104">
        <f t="shared" si="1"/>
        <v>0</v>
      </c>
      <c r="C76" s="159"/>
      <c r="D76" s="159"/>
      <c r="E76" s="160"/>
      <c r="F76" s="159"/>
      <c r="G76" s="161"/>
    </row>
    <row r="77" spans="2:7" ht="12.75">
      <c r="B77" s="104">
        <f t="shared" si="1"/>
        <v>0</v>
      </c>
      <c r="C77" s="159"/>
      <c r="D77" s="159"/>
      <c r="E77" s="160"/>
      <c r="F77" s="159"/>
      <c r="G77" s="161"/>
    </row>
    <row r="78" spans="2:7" ht="12.75">
      <c r="B78" s="104">
        <f t="shared" si="1"/>
        <v>0</v>
      </c>
      <c r="C78" s="159"/>
      <c r="D78" s="159"/>
      <c r="E78" s="160"/>
      <c r="F78" s="159"/>
      <c r="G78" s="161"/>
    </row>
    <row r="79" spans="2:7" ht="12.75">
      <c r="B79" s="104">
        <f t="shared" si="1"/>
        <v>0</v>
      </c>
      <c r="C79" s="159"/>
      <c r="D79" s="159"/>
      <c r="E79" s="160"/>
      <c r="F79" s="159"/>
      <c r="G79" s="161"/>
    </row>
    <row r="80" spans="2:7" ht="12.75">
      <c r="B80" s="104">
        <f t="shared" si="1"/>
        <v>0</v>
      </c>
      <c r="C80" s="159"/>
      <c r="D80" s="159"/>
      <c r="E80" s="160"/>
      <c r="F80" s="159"/>
      <c r="G80" s="161"/>
    </row>
    <row r="81" spans="2:7" ht="12.75">
      <c r="B81" s="104">
        <f t="shared" si="1"/>
        <v>0</v>
      </c>
      <c r="C81" s="159"/>
      <c r="D81" s="159"/>
      <c r="E81" s="160"/>
      <c r="F81" s="159"/>
      <c r="G81" s="161"/>
    </row>
    <row r="82" spans="2:7" ht="12.75">
      <c r="B82" s="104">
        <f t="shared" si="1"/>
        <v>0</v>
      </c>
      <c r="C82" s="159"/>
      <c r="D82" s="159"/>
      <c r="E82" s="160"/>
      <c r="F82" s="159"/>
      <c r="G82" s="161"/>
    </row>
    <row r="83" spans="2:7" ht="12.75">
      <c r="B83" s="104">
        <f t="shared" si="1"/>
        <v>0</v>
      </c>
      <c r="C83" s="159"/>
      <c r="D83" s="159"/>
      <c r="E83" s="160"/>
      <c r="F83" s="159"/>
      <c r="G83" s="161"/>
    </row>
    <row r="84" spans="2:7" ht="12.75">
      <c r="B84" s="104">
        <f t="shared" si="1"/>
        <v>0</v>
      </c>
      <c r="C84" s="159"/>
      <c r="D84" s="159"/>
      <c r="E84" s="160"/>
      <c r="F84" s="159"/>
      <c r="G84" s="161"/>
    </row>
    <row r="85" spans="2:7" ht="12.75">
      <c r="B85" s="104">
        <f t="shared" si="1"/>
        <v>0</v>
      </c>
      <c r="C85" s="159"/>
      <c r="D85" s="159"/>
      <c r="E85" s="160"/>
      <c r="F85" s="159"/>
      <c r="G85" s="161"/>
    </row>
    <row r="86" spans="2:7" ht="12.75">
      <c r="B86" s="104">
        <f t="shared" si="1"/>
        <v>0</v>
      </c>
      <c r="C86" s="159"/>
      <c r="D86" s="159"/>
      <c r="E86" s="160"/>
      <c r="F86" s="159"/>
      <c r="G86" s="161"/>
    </row>
    <row r="87" spans="2:7" ht="12.75">
      <c r="B87" s="104">
        <f t="shared" si="1"/>
        <v>0</v>
      </c>
      <c r="C87" s="159"/>
      <c r="D87" s="159"/>
      <c r="E87" s="160"/>
      <c r="F87" s="159"/>
      <c r="G87" s="161"/>
    </row>
    <row r="88" spans="2:7" ht="12.75">
      <c r="B88" s="104">
        <f t="shared" si="1"/>
        <v>0</v>
      </c>
      <c r="C88" s="159"/>
      <c r="D88" s="159"/>
      <c r="E88" s="160"/>
      <c r="F88" s="159"/>
      <c r="G88" s="161"/>
    </row>
    <row r="89" spans="2:7" ht="12.75">
      <c r="B89" s="104">
        <f t="shared" si="1"/>
        <v>0</v>
      </c>
      <c r="C89" s="159"/>
      <c r="D89" s="159"/>
      <c r="E89" s="160"/>
      <c r="F89" s="159"/>
      <c r="G89" s="161"/>
    </row>
    <row r="90" spans="2:7" ht="12.75">
      <c r="B90" s="104">
        <f t="shared" si="1"/>
        <v>0</v>
      </c>
      <c r="C90" s="159"/>
      <c r="D90" s="159"/>
      <c r="E90" s="160"/>
      <c r="F90" s="159"/>
      <c r="G90" s="161"/>
    </row>
    <row r="91" spans="2:7" ht="12.75">
      <c r="B91" s="104">
        <f t="shared" si="1"/>
        <v>0</v>
      </c>
      <c r="C91" s="159"/>
      <c r="D91" s="159"/>
      <c r="E91" s="160"/>
      <c r="F91" s="159"/>
      <c r="G91" s="161"/>
    </row>
    <row r="92" spans="2:7" ht="12.75">
      <c r="B92" s="104">
        <f t="shared" si="1"/>
        <v>0</v>
      </c>
      <c r="C92" s="159"/>
      <c r="D92" s="159"/>
      <c r="E92" s="160"/>
      <c r="F92" s="159"/>
      <c r="G92" s="161"/>
    </row>
    <row r="93" spans="2:7" ht="12.75">
      <c r="B93" s="104">
        <f t="shared" si="1"/>
        <v>0</v>
      </c>
      <c r="C93" s="159"/>
      <c r="D93" s="159"/>
      <c r="E93" s="160"/>
      <c r="F93" s="159"/>
      <c r="G93" s="161"/>
    </row>
    <row r="94" spans="2:7" ht="12.75">
      <c r="B94" s="104">
        <f t="shared" si="1"/>
        <v>0</v>
      </c>
      <c r="C94" s="159"/>
      <c r="D94" s="159"/>
      <c r="E94" s="160"/>
      <c r="F94" s="159"/>
      <c r="G94" s="161"/>
    </row>
    <row r="95" spans="2:7" ht="12.75">
      <c r="B95" s="104">
        <f t="shared" si="1"/>
        <v>0</v>
      </c>
      <c r="C95" s="159"/>
      <c r="D95" s="159"/>
      <c r="E95" s="160"/>
      <c r="F95" s="159"/>
      <c r="G95" s="161"/>
    </row>
    <row r="96" spans="2:7" ht="12.75">
      <c r="B96" s="104">
        <f t="shared" si="1"/>
        <v>0</v>
      </c>
      <c r="C96" s="159"/>
      <c r="D96" s="159"/>
      <c r="E96" s="160"/>
      <c r="F96" s="159"/>
      <c r="G96" s="161"/>
    </row>
    <row r="97" spans="2:7" ht="12.75">
      <c r="B97" s="104">
        <f t="shared" si="1"/>
        <v>0</v>
      </c>
      <c r="C97" s="159"/>
      <c r="D97" s="159"/>
      <c r="E97" s="160"/>
      <c r="F97" s="159"/>
      <c r="G97" s="161"/>
    </row>
    <row r="98" spans="2:7" ht="12.75">
      <c r="B98" s="104">
        <f t="shared" si="1"/>
        <v>0</v>
      </c>
      <c r="C98" s="159"/>
      <c r="D98" s="159"/>
      <c r="E98" s="160"/>
      <c r="F98" s="159"/>
      <c r="G98" s="161"/>
    </row>
    <row r="99" spans="2:7" ht="12.75">
      <c r="B99" s="104">
        <f t="shared" si="1"/>
        <v>0</v>
      </c>
      <c r="C99" s="159"/>
      <c r="D99" s="159"/>
      <c r="E99" s="160"/>
      <c r="F99" s="159"/>
      <c r="G99" s="161"/>
    </row>
    <row r="100" spans="2:7" ht="12.75">
      <c r="B100" s="104">
        <f t="shared" si="1"/>
        <v>0</v>
      </c>
      <c r="C100" s="159"/>
      <c r="D100" s="159"/>
      <c r="E100" s="160"/>
      <c r="F100" s="159"/>
      <c r="G100" s="161"/>
    </row>
    <row r="101" spans="2:7" ht="12.75">
      <c r="B101" s="104">
        <f t="shared" si="1"/>
        <v>0</v>
      </c>
      <c r="C101" s="159"/>
      <c r="D101" s="159"/>
      <c r="E101" s="160"/>
      <c r="F101" s="159"/>
      <c r="G101" s="161"/>
    </row>
    <row r="102" spans="2:7" ht="13.5" thickBot="1">
      <c r="B102" s="105">
        <f t="shared" si="1"/>
        <v>0</v>
      </c>
      <c r="C102" s="165"/>
      <c r="D102" s="165"/>
      <c r="E102" s="166"/>
      <c r="F102" s="165"/>
      <c r="G102" s="167"/>
    </row>
    <row r="103" ht="13.5" thickTop="1">
      <c r="B103" s="101">
        <f t="shared" si="1"/>
        <v>0</v>
      </c>
    </row>
  </sheetData>
  <sheetProtection sheet="1" objects="1" scenarios="1"/>
  <mergeCells count="1">
    <mergeCell ref="B1:G1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cp:lastPrinted>2005-07-22T09:13:40Z</cp:lastPrinted>
  <dcterms:created xsi:type="dcterms:W3CDTF">2004-06-04T02:19:31Z</dcterms:created>
  <dcterms:modified xsi:type="dcterms:W3CDTF">2007-07-22T08:19:29Z</dcterms:modified>
  <cp:category/>
  <cp:version/>
  <cp:contentType/>
  <cp:contentStatus/>
</cp:coreProperties>
</file>