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75" windowWidth="11295" windowHeight="6750" activeTab="0"/>
  </bookViews>
  <sheets>
    <sheet name="Sheet1" sheetId="1" r:id="rId1"/>
  </sheets>
  <definedNames>
    <definedName name="DAILY_COUNT">'Sheet1'!$E$3:$E$32</definedName>
  </definedNames>
  <calcPr fullCalcOnLoad="1"/>
</workbook>
</file>

<file path=xl/sharedStrings.xml><?xml version="1.0" encoding="utf-8"?>
<sst xmlns="http://schemas.openxmlformats.org/spreadsheetml/2006/main" count="10" uniqueCount="10">
  <si>
    <t>DATE</t>
  </si>
  <si>
    <t>AIM</t>
  </si>
  <si>
    <t>TOTAL</t>
  </si>
  <si>
    <t>DAILY COUNT</t>
  </si>
  <si>
    <t>EXTRA</t>
  </si>
  <si>
    <t>AVERAGE</t>
  </si>
  <si>
    <t>WORDS TO GO</t>
  </si>
  <si>
    <t>DAYS TO GO</t>
  </si>
  <si>
    <t>AVERAGE WORD</t>
  </si>
  <si>
    <t>COUNT REQUIRED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</si>
</sst>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;0;"/>
    <numFmt numFmtId="165" formatCode=";;"/>
  </numFmts>
  <fonts count="6">
    <font>
      <sz val="10"/>
      <name val="Arial"/>
      <family val="0"/>
    </font>
    <font>
      <b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0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/>
      <protection/>
    </xf>
    <xf numFmtId="0" fontId="2" fillId="4" borderId="4" xfId="0" applyFont="1" applyFill="1" applyBorder="1" applyAlignment="1" applyProtection="1">
      <alignment horizontal="center"/>
      <protection locked="0"/>
    </xf>
    <xf numFmtId="1" fontId="2" fillId="5" borderId="3" xfId="0" applyNumberFormat="1" applyFont="1" applyFill="1" applyBorder="1" applyAlignment="1" applyProtection="1">
      <alignment horizontal="center"/>
      <protection/>
    </xf>
    <xf numFmtId="1" fontId="2" fillId="5" borderId="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3" borderId="6" xfId="0" applyFont="1" applyFill="1" applyBorder="1" applyAlignment="1" applyProtection="1">
      <alignment horizontal="center"/>
      <protection/>
    </xf>
    <xf numFmtId="164" fontId="2" fillId="4" borderId="7" xfId="0" applyNumberFormat="1" applyFont="1" applyFill="1" applyBorder="1" applyAlignment="1" applyProtection="1">
      <alignment horizontal="center"/>
      <protection locked="0"/>
    </xf>
    <xf numFmtId="1" fontId="2" fillId="5" borderId="8" xfId="0" applyNumberFormat="1" applyFont="1" applyFill="1" applyBorder="1" applyAlignment="1" applyProtection="1">
      <alignment horizontal="center"/>
      <protection/>
    </xf>
    <xf numFmtId="1" fontId="2" fillId="5" borderId="9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1" fontId="2" fillId="2" borderId="1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2" borderId="10" xfId="0" applyFont="1" applyFill="1" applyBorder="1" applyAlignment="1" applyProtection="1">
      <alignment horizontal="center"/>
      <protection/>
    </xf>
    <xf numFmtId="0" fontId="2" fillId="3" borderId="11" xfId="0" applyFont="1" applyFill="1" applyBorder="1" applyAlignment="1" applyProtection="1">
      <alignment horizontal="center"/>
      <protection/>
    </xf>
    <xf numFmtId="164" fontId="2" fillId="4" borderId="12" xfId="0" applyNumberFormat="1" applyFont="1" applyFill="1" applyBorder="1" applyAlignment="1" applyProtection="1">
      <alignment horizontal="center"/>
      <protection locked="0"/>
    </xf>
    <xf numFmtId="1" fontId="2" fillId="5" borderId="13" xfId="0" applyNumberFormat="1" applyFont="1" applyFill="1" applyBorder="1" applyAlignment="1" applyProtection="1">
      <alignment horizontal="center"/>
      <protection/>
    </xf>
    <xf numFmtId="1" fontId="2" fillId="5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" fillId="2" borderId="15" xfId="0" applyFont="1" applyFill="1" applyBorder="1" applyAlignment="1" applyProtection="1">
      <alignment horizontal="center" vertical="center" wrapText="1"/>
      <protection/>
    </xf>
    <xf numFmtId="164" fontId="2" fillId="2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3" fillId="6" borderId="16" xfId="0" applyFont="1" applyFill="1" applyBorder="1" applyAlignment="1" applyProtection="1">
      <alignment horizontal="center" vertical="center"/>
      <protection/>
    </xf>
    <xf numFmtId="0" fontId="2" fillId="6" borderId="17" xfId="0" applyFont="1" applyFill="1" applyBorder="1" applyAlignment="1" applyProtection="1">
      <alignment horizontal="center" vertical="center"/>
      <protection/>
    </xf>
    <xf numFmtId="0" fontId="3" fillId="6" borderId="18" xfId="0" applyFont="1" applyFill="1" applyBorder="1" applyAlignment="1" applyProtection="1">
      <alignment horizontal="center" vertical="center"/>
      <protection/>
    </xf>
    <xf numFmtId="1" fontId="2" fillId="6" borderId="17" xfId="0" applyNumberFormat="1" applyFont="1" applyFill="1" applyBorder="1" applyAlignment="1" applyProtection="1">
      <alignment horizontal="center" vertical="center"/>
      <protection/>
    </xf>
    <xf numFmtId="1" fontId="3" fillId="6" borderId="18" xfId="0" applyNumberFormat="1" applyFont="1" applyFill="1" applyBorder="1" applyAlignment="1" applyProtection="1">
      <alignment horizontal="center" vertical="center"/>
      <protection/>
    </xf>
    <xf numFmtId="0" fontId="3" fillId="6" borderId="19" xfId="0" applyFont="1" applyFill="1" applyBorder="1" applyAlignment="1" applyProtection="1">
      <alignment horizontal="center" vertical="center"/>
      <protection/>
    </xf>
    <xf numFmtId="1" fontId="2" fillId="6" borderId="20" xfId="0" applyNumberFormat="1" applyFont="1" applyFill="1" applyBorder="1" applyAlignment="1" applyProtection="1">
      <alignment horizontal="center" vertical="center"/>
      <protection/>
    </xf>
    <xf numFmtId="0" fontId="2" fillId="3" borderId="8" xfId="0" applyFont="1" applyFill="1" applyBorder="1" applyAlignment="1" applyProtection="1">
      <alignment horizontal="center"/>
      <protection/>
    </xf>
    <xf numFmtId="0" fontId="2" fillId="3" borderId="13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CCFFCC"/>
      </font>
      <border/>
    </dxf>
    <dxf>
      <font>
        <color rgb="FF99CC00"/>
      </font>
      <border/>
    </dxf>
    <dxf>
      <font>
        <color rgb="FF00CC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Total World Count</a:t>
            </a:r>
          </a:p>
        </c:rich>
      </c:tx>
      <c:layout>
        <c:manualLayout>
          <c:xMode val="factor"/>
          <c:yMode val="factor"/>
          <c:x val="-0.00225"/>
          <c:y val="0.07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62"/>
        </c:manualLayout>
      </c:layout>
      <c:lineChart>
        <c:grouping val="standar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strRef>
              <c:f>Sheet1!$B$2:$B$32</c:f>
              <c:strCache>
                <c:ptCount val="31"/>
                <c:pt idx="0">
                  <c:v>DATE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strCache>
            </c:strRef>
          </c:cat>
          <c:val>
            <c:numRef>
              <c:f>Sheet1!$C$2:$C$32</c:f>
              <c:numCache>
                <c:ptCount val="31"/>
                <c:pt idx="0">
                  <c:v>0</c:v>
                </c:pt>
                <c:pt idx="1">
                  <c:v>1700</c:v>
                </c:pt>
                <c:pt idx="2">
                  <c:v>3400</c:v>
                </c:pt>
                <c:pt idx="3">
                  <c:v>5100</c:v>
                </c:pt>
                <c:pt idx="4">
                  <c:v>6800</c:v>
                </c:pt>
                <c:pt idx="5">
                  <c:v>8500</c:v>
                </c:pt>
                <c:pt idx="6">
                  <c:v>10200</c:v>
                </c:pt>
                <c:pt idx="7">
                  <c:v>11900</c:v>
                </c:pt>
                <c:pt idx="8">
                  <c:v>13600</c:v>
                </c:pt>
                <c:pt idx="9">
                  <c:v>15300</c:v>
                </c:pt>
                <c:pt idx="10">
                  <c:v>17000</c:v>
                </c:pt>
                <c:pt idx="11">
                  <c:v>18700</c:v>
                </c:pt>
                <c:pt idx="12">
                  <c:v>20400</c:v>
                </c:pt>
                <c:pt idx="13">
                  <c:v>22100</c:v>
                </c:pt>
                <c:pt idx="14">
                  <c:v>23800</c:v>
                </c:pt>
                <c:pt idx="15">
                  <c:v>25500</c:v>
                </c:pt>
                <c:pt idx="16">
                  <c:v>27200</c:v>
                </c:pt>
                <c:pt idx="17">
                  <c:v>28900</c:v>
                </c:pt>
                <c:pt idx="18">
                  <c:v>30600</c:v>
                </c:pt>
                <c:pt idx="19">
                  <c:v>32300</c:v>
                </c:pt>
                <c:pt idx="20">
                  <c:v>34000</c:v>
                </c:pt>
                <c:pt idx="21">
                  <c:v>35700</c:v>
                </c:pt>
                <c:pt idx="22">
                  <c:v>37400</c:v>
                </c:pt>
                <c:pt idx="23">
                  <c:v>39100</c:v>
                </c:pt>
                <c:pt idx="24">
                  <c:v>40800</c:v>
                </c:pt>
                <c:pt idx="25">
                  <c:v>42500</c:v>
                </c:pt>
                <c:pt idx="26">
                  <c:v>44200</c:v>
                </c:pt>
                <c:pt idx="27">
                  <c:v>45900</c:v>
                </c:pt>
                <c:pt idx="28">
                  <c:v>47600</c:v>
                </c:pt>
                <c:pt idx="29">
                  <c:v>49300</c:v>
                </c:pt>
                <c:pt idx="30">
                  <c:v>51000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Sheet1!$B$2:$B$32</c:f>
              <c:strCache>
                <c:ptCount val="31"/>
                <c:pt idx="0">
                  <c:v>DATE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strCache>
            </c:strRef>
          </c:cat>
          <c:val>
            <c:numRef>
              <c:f>Sheet1!$D$2:$D$32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1"/>
        </c:ser>
        <c:marker val="1"/>
        <c:axId val="26430493"/>
        <c:axId val="36547846"/>
      </c:lineChart>
      <c:catAx>
        <c:axId val="26430493"/>
        <c:scaling>
          <c:orientation val="minMax"/>
        </c:scaling>
        <c:axPos val="b"/>
        <c:delete val="1"/>
        <c:majorTickMark val="out"/>
        <c:minorTickMark val="none"/>
        <c:tickLblPos val="nextTo"/>
        <c:crossAx val="36547846"/>
        <c:crosses val="autoZero"/>
        <c:auto val="1"/>
        <c:lblOffset val="100"/>
        <c:noMultiLvlLbl val="0"/>
      </c:catAx>
      <c:valAx>
        <c:axId val="365478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43049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100000">
              <a:srgbClr val="800000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Daily Word Count</a:t>
            </a:r>
          </a:p>
        </c:rich>
      </c:tx>
      <c:layout>
        <c:manualLayout>
          <c:xMode val="factor"/>
          <c:yMode val="factor"/>
          <c:x val="0.0135"/>
          <c:y val="0.04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"/>
          <c:w val="0.99725"/>
          <c:h val="0.9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80"/>
              </a:solidFill>
              <a:ln w="38100">
                <a:solidFill>
                  <a:srgbClr val="000080"/>
                </a:solidFill>
              </a:ln>
            </c:spPr>
          </c:dPt>
          <c:cat>
            <c:strRef>
              <c:f>Sheet1!$B$2:$B$32</c:f>
              <c:strCache>
                <c:ptCount val="30"/>
                <c:pt idx="0">
                  <c:v>DATE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</c:strCache>
            </c:strRef>
          </c:cat>
          <c:val>
            <c:numRef>
              <c:f>Sheet1!$E$3:$E$32</c:f>
              <c:numCache>
                <c:ptCount val="30"/>
                <c:pt idx="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60495159"/>
        <c:axId val="7585520"/>
      </c:barChart>
      <c:lineChart>
        <c:grouping val="standard"/>
        <c:varyColors val="0"/>
        <c:ser>
          <c:idx val="1"/>
          <c:order val="1"/>
          <c:tx>
            <c:v>Average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Sheet1!$G$3:$G$32</c:f>
              <c:numCache>
                <c:ptCount val="3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numCache>
            </c:numRef>
          </c:val>
          <c:smooth val="0"/>
        </c:ser>
        <c:axId val="60495159"/>
        <c:axId val="7585520"/>
      </c:lineChart>
      <c:catAx>
        <c:axId val="60495159"/>
        <c:scaling>
          <c:orientation val="minMax"/>
        </c:scaling>
        <c:axPos val="b"/>
        <c:delete val="1"/>
        <c:majorTickMark val="out"/>
        <c:minorTickMark val="none"/>
        <c:tickLblPos val="nextTo"/>
        <c:crossAx val="7585520"/>
        <c:crossesAt val="0"/>
        <c:auto val="1"/>
        <c:lblOffset val="100"/>
        <c:noMultiLvlLbl val="0"/>
      </c:catAx>
      <c:valAx>
        <c:axId val="7585520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6049515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FF"/>
            </a:gs>
            <a:gs pos="100000">
              <a:srgbClr val="0000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0.49775</cdr:y>
    </cdr:from>
    <cdr:to>
      <cdr:x>0.47225</cdr:x>
      <cdr:y>0.58975</cdr:y>
    </cdr:to>
    <cdr:sp>
      <cdr:nvSpPr>
        <cdr:cNvPr id="1" name="TextBox 1"/>
        <cdr:cNvSpPr txBox="1">
          <a:spLocks noChangeArrowheads="1"/>
        </cdr:cNvSpPr>
      </cdr:nvSpPr>
      <cdr:spPr>
        <a:xfrm>
          <a:off x="2047875" y="1285875"/>
          <a:ext cx="952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142875</xdr:rowOff>
    </xdr:from>
    <xdr:to>
      <xdr:col>15</xdr:col>
      <xdr:colOff>314325</xdr:colOff>
      <xdr:row>12</xdr:row>
      <xdr:rowOff>180975</xdr:rowOff>
    </xdr:to>
    <xdr:graphicFrame>
      <xdr:nvGraphicFramePr>
        <xdr:cNvPr id="1" name="Chart 3"/>
        <xdr:cNvGraphicFramePr/>
      </xdr:nvGraphicFramePr>
      <xdr:xfrm>
        <a:off x="4000500" y="142875"/>
        <a:ext cx="45434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361950</xdr:colOff>
      <xdr:row>13</xdr:row>
      <xdr:rowOff>114300</xdr:rowOff>
    </xdr:from>
    <xdr:to>
      <xdr:col>12</xdr:col>
      <xdr:colOff>514350</xdr:colOff>
      <xdr:row>30</xdr:row>
      <xdr:rowOff>95250</xdr:rowOff>
    </xdr:to>
    <xdr:graphicFrame>
      <xdr:nvGraphicFramePr>
        <xdr:cNvPr id="2" name="Chart 4"/>
        <xdr:cNvGraphicFramePr/>
      </xdr:nvGraphicFramePr>
      <xdr:xfrm>
        <a:off x="3295650" y="2867025"/>
        <a:ext cx="361950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2"/>
  <sheetViews>
    <sheetView showGridLines="0" tabSelected="1" workbookViewId="0" topLeftCell="A1">
      <selection activeCell="H3" sqref="H3"/>
    </sheetView>
  </sheetViews>
  <sheetFormatPr defaultColWidth="9.140625" defaultRowHeight="15.75" customHeight="1"/>
  <cols>
    <col min="1" max="1" width="1.7109375" style="1" customWidth="1"/>
    <col min="2" max="2" width="5.421875" style="2" bestFit="1" customWidth="1"/>
    <col min="3" max="3" width="6.00390625" style="2" bestFit="1" customWidth="1"/>
    <col min="4" max="4" width="6.28125" style="2" bestFit="1" customWidth="1"/>
    <col min="5" max="5" width="9.28125" style="2" customWidth="1"/>
    <col min="6" max="6" width="6.421875" style="3" bestFit="1" customWidth="1"/>
    <col min="7" max="7" width="8.8515625" style="3" bestFit="1" customWidth="1"/>
    <col min="8" max="8" width="15.421875" style="2" bestFit="1" customWidth="1"/>
    <col min="9" max="9" width="9.140625" style="12" customWidth="1"/>
    <col min="10" max="16384" width="9.140625" style="1" customWidth="1"/>
  </cols>
  <sheetData>
    <row r="1" ht="15.75" customHeight="1" thickBot="1">
      <c r="I1" s="2"/>
    </row>
    <row r="2" spans="2:9" s="36" customFormat="1" ht="27.75" customHeight="1" thickBot="1">
      <c r="B2" s="37" t="s">
        <v>0</v>
      </c>
      <c r="C2" s="37" t="s">
        <v>1</v>
      </c>
      <c r="D2" s="37" t="s">
        <v>2</v>
      </c>
      <c r="E2" s="37" t="s">
        <v>3</v>
      </c>
      <c r="F2" s="38" t="s">
        <v>4</v>
      </c>
      <c r="G2" s="38" t="s">
        <v>5</v>
      </c>
      <c r="H2" s="39"/>
      <c r="I2" s="40"/>
    </row>
    <row r="3" spans="2:9" ht="15.75" customHeight="1">
      <c r="B3" s="13">
        <v>1</v>
      </c>
      <c r="C3" s="14">
        <v>1700</v>
      </c>
      <c r="D3" s="15">
        <f>E3</f>
        <v>0</v>
      </c>
      <c r="E3" s="16">
        <v>0</v>
      </c>
      <c r="F3" s="17">
        <f>IF(E3=0,"",D3-C3)</f>
      </c>
      <c r="G3" s="18" t="e">
        <f>IF(E3=0,NA(),D3/B3)</f>
        <v>#N/A</v>
      </c>
      <c r="H3" s="19"/>
      <c r="I3" s="4"/>
    </row>
    <row r="4" spans="2:9" ht="15.75" customHeight="1">
      <c r="B4" s="13">
        <v>2</v>
      </c>
      <c r="C4" s="20">
        <f aca="true" t="shared" si="0" ref="C4:C32">C3+1700</f>
        <v>3400</v>
      </c>
      <c r="D4" s="48" t="e">
        <f>IF(E4=0,NA(),D3+E4)</f>
        <v>#N/A</v>
      </c>
      <c r="E4" s="21"/>
      <c r="F4" s="22">
        <f aca="true" t="shared" si="1" ref="F4:F32">IF(E4=0,"",D4-C4)</f>
      </c>
      <c r="G4" s="23" t="e">
        <f aca="true" t="shared" si="2" ref="G4:G32">IF(E4=0,NA(),D4/B4)</f>
        <v>#N/A</v>
      </c>
      <c r="H4" s="24"/>
      <c r="I4" s="5"/>
    </row>
    <row r="5" spans="2:9" ht="15.75" customHeight="1">
      <c r="B5" s="13">
        <v>3</v>
      </c>
      <c r="C5" s="20">
        <f t="shared" si="0"/>
        <v>5100</v>
      </c>
      <c r="D5" s="48" t="e">
        <f aca="true" t="shared" si="3" ref="D5:D32">IF(E5=0,NA(),D4+E5)</f>
        <v>#N/A</v>
      </c>
      <c r="E5" s="21"/>
      <c r="F5" s="22">
        <f t="shared" si="1"/>
      </c>
      <c r="G5" s="23" t="e">
        <f t="shared" si="2"/>
        <v>#N/A</v>
      </c>
      <c r="H5" s="25">
        <f ca="1">TODAY()</f>
        <v>38657</v>
      </c>
      <c r="I5" s="1"/>
    </row>
    <row r="6" spans="2:9" ht="15.75" customHeight="1" thickBot="1">
      <c r="B6" s="13">
        <v>4</v>
      </c>
      <c r="C6" s="20">
        <f t="shared" si="0"/>
        <v>6800</v>
      </c>
      <c r="D6" s="48" t="e">
        <f t="shared" si="3"/>
        <v>#N/A</v>
      </c>
      <c r="E6" s="21"/>
      <c r="F6" s="22">
        <f t="shared" si="1"/>
      </c>
      <c r="G6" s="23" t="e">
        <f t="shared" si="2"/>
        <v>#N/A</v>
      </c>
      <c r="H6" s="26">
        <f>DATEVALUE("30 Nov")</f>
        <v>38686</v>
      </c>
      <c r="I6" s="4"/>
    </row>
    <row r="7" spans="2:9" ht="15.75" customHeight="1" thickTop="1">
      <c r="B7" s="13">
        <v>5</v>
      </c>
      <c r="C7" s="20">
        <f t="shared" si="0"/>
        <v>8500</v>
      </c>
      <c r="D7" s="48" t="e">
        <f t="shared" si="3"/>
        <v>#N/A</v>
      </c>
      <c r="E7" s="21"/>
      <c r="F7" s="22">
        <f t="shared" si="1"/>
      </c>
      <c r="G7" s="23" t="e">
        <f t="shared" si="2"/>
        <v>#N/A</v>
      </c>
      <c r="H7" s="41" t="s">
        <v>6</v>
      </c>
      <c r="I7" s="6"/>
    </row>
    <row r="8" spans="2:9" ht="15.75" customHeight="1">
      <c r="B8" s="13">
        <v>6</v>
      </c>
      <c r="C8" s="20">
        <f t="shared" si="0"/>
        <v>10200</v>
      </c>
      <c r="D8" s="48" t="e">
        <f t="shared" si="3"/>
        <v>#N/A</v>
      </c>
      <c r="E8" s="21"/>
      <c r="F8" s="22">
        <f t="shared" si="1"/>
      </c>
      <c r="G8" s="23" t="e">
        <f t="shared" si="2"/>
        <v>#N/A</v>
      </c>
      <c r="H8" s="42">
        <f>50000-SUM(DAILY_COUNT)</f>
        <v>50000</v>
      </c>
      <c r="I8" s="7"/>
    </row>
    <row r="9" spans="2:9" ht="15.75" customHeight="1">
      <c r="B9" s="13">
        <v>7</v>
      </c>
      <c r="C9" s="20">
        <f t="shared" si="0"/>
        <v>11900</v>
      </c>
      <c r="D9" s="48" t="e">
        <f t="shared" si="3"/>
        <v>#N/A</v>
      </c>
      <c r="E9" s="21"/>
      <c r="F9" s="22">
        <f t="shared" si="1"/>
      </c>
      <c r="G9" s="23" t="e">
        <f t="shared" si="2"/>
        <v>#N/A</v>
      </c>
      <c r="H9" s="43" t="s">
        <v>7</v>
      </c>
      <c r="I9" s="6"/>
    </row>
    <row r="10" spans="2:9" ht="15.75" customHeight="1">
      <c r="B10" s="13">
        <v>8</v>
      </c>
      <c r="C10" s="20">
        <f t="shared" si="0"/>
        <v>13600</v>
      </c>
      <c r="D10" s="48" t="e">
        <f t="shared" si="3"/>
        <v>#N/A</v>
      </c>
      <c r="E10" s="21"/>
      <c r="F10" s="22">
        <f t="shared" si="1"/>
      </c>
      <c r="G10" s="23" t="e">
        <f t="shared" si="2"/>
        <v>#N/A</v>
      </c>
      <c r="H10" s="44">
        <f>H6-H5+1</f>
        <v>30</v>
      </c>
      <c r="I10" s="8"/>
    </row>
    <row r="11" spans="2:9" ht="15.75" customHeight="1">
      <c r="B11" s="13">
        <v>9</v>
      </c>
      <c r="C11" s="20">
        <f t="shared" si="0"/>
        <v>15300</v>
      </c>
      <c r="D11" s="48" t="e">
        <f t="shared" si="3"/>
        <v>#N/A</v>
      </c>
      <c r="E11" s="21"/>
      <c r="F11" s="22">
        <f t="shared" si="1"/>
      </c>
      <c r="G11" s="23" t="e">
        <f t="shared" si="2"/>
        <v>#N/A</v>
      </c>
      <c r="H11" s="45" t="s">
        <v>8</v>
      </c>
      <c r="I11" s="9"/>
    </row>
    <row r="12" spans="2:9" ht="15.75" customHeight="1">
      <c r="B12" s="27">
        <v>10</v>
      </c>
      <c r="C12" s="20">
        <f t="shared" si="0"/>
        <v>17000</v>
      </c>
      <c r="D12" s="48" t="e">
        <f t="shared" si="3"/>
        <v>#N/A</v>
      </c>
      <c r="E12" s="21"/>
      <c r="F12" s="22">
        <f t="shared" si="1"/>
      </c>
      <c r="G12" s="23" t="e">
        <f t="shared" si="2"/>
        <v>#N/A</v>
      </c>
      <c r="H12" s="46" t="s">
        <v>9</v>
      </c>
      <c r="I12" s="6"/>
    </row>
    <row r="13" spans="2:9" ht="15.75" customHeight="1" thickBot="1">
      <c r="B13" s="13">
        <v>11</v>
      </c>
      <c r="C13" s="20">
        <f t="shared" si="0"/>
        <v>18700</v>
      </c>
      <c r="D13" s="48" t="e">
        <f t="shared" si="3"/>
        <v>#N/A</v>
      </c>
      <c r="E13" s="21"/>
      <c r="F13" s="22">
        <f t="shared" si="1"/>
      </c>
      <c r="G13" s="23" t="e">
        <f t="shared" si="2"/>
        <v>#N/A</v>
      </c>
      <c r="H13" s="47">
        <f>H8/H10</f>
        <v>1666.6666666666667</v>
      </c>
      <c r="I13" s="8"/>
    </row>
    <row r="14" spans="2:9" ht="15.75" customHeight="1" thickTop="1">
      <c r="B14" s="13">
        <v>12</v>
      </c>
      <c r="C14" s="20">
        <f t="shared" si="0"/>
        <v>20400</v>
      </c>
      <c r="D14" s="48" t="e">
        <f t="shared" si="3"/>
        <v>#N/A</v>
      </c>
      <c r="E14" s="21"/>
      <c r="F14" s="22">
        <f t="shared" si="1"/>
      </c>
      <c r="G14" s="23" t="e">
        <f t="shared" si="2"/>
        <v>#N/A</v>
      </c>
      <c r="H14" s="28"/>
      <c r="I14" s="10"/>
    </row>
    <row r="15" spans="2:9" ht="15.75" customHeight="1">
      <c r="B15" s="13">
        <v>13</v>
      </c>
      <c r="C15" s="20">
        <f t="shared" si="0"/>
        <v>22100</v>
      </c>
      <c r="D15" s="48" t="e">
        <f t="shared" si="3"/>
        <v>#N/A</v>
      </c>
      <c r="E15" s="21">
        <v>0</v>
      </c>
      <c r="F15" s="22">
        <f t="shared" si="1"/>
      </c>
      <c r="G15" s="23" t="e">
        <f t="shared" si="2"/>
        <v>#N/A</v>
      </c>
      <c r="H15" s="29"/>
      <c r="I15" s="11"/>
    </row>
    <row r="16" spans="2:9" ht="15.75" customHeight="1">
      <c r="B16" s="13">
        <v>14</v>
      </c>
      <c r="C16" s="20">
        <f t="shared" si="0"/>
        <v>23800</v>
      </c>
      <c r="D16" s="48" t="e">
        <f t="shared" si="3"/>
        <v>#N/A</v>
      </c>
      <c r="E16" s="21">
        <v>0</v>
      </c>
      <c r="F16" s="22">
        <f t="shared" si="1"/>
      </c>
      <c r="G16" s="23" t="e">
        <f t="shared" si="2"/>
        <v>#N/A</v>
      </c>
      <c r="H16" s="29"/>
      <c r="I16" s="1"/>
    </row>
    <row r="17" spans="2:8" ht="15.75" customHeight="1">
      <c r="B17" s="13">
        <v>15</v>
      </c>
      <c r="C17" s="20">
        <f t="shared" si="0"/>
        <v>25500</v>
      </c>
      <c r="D17" s="48" t="e">
        <f t="shared" si="3"/>
        <v>#N/A</v>
      </c>
      <c r="E17" s="21">
        <v>0</v>
      </c>
      <c r="F17" s="22">
        <f t="shared" si="1"/>
      </c>
      <c r="G17" s="23" t="e">
        <f t="shared" si="2"/>
        <v>#N/A</v>
      </c>
      <c r="H17" s="29"/>
    </row>
    <row r="18" spans="2:8" ht="15.75" customHeight="1">
      <c r="B18" s="13">
        <v>16</v>
      </c>
      <c r="C18" s="20">
        <f t="shared" si="0"/>
        <v>27200</v>
      </c>
      <c r="D18" s="48" t="e">
        <f t="shared" si="3"/>
        <v>#N/A</v>
      </c>
      <c r="E18" s="21">
        <v>0</v>
      </c>
      <c r="F18" s="22">
        <f t="shared" si="1"/>
      </c>
      <c r="G18" s="23" t="e">
        <f t="shared" si="2"/>
        <v>#N/A</v>
      </c>
      <c r="H18" s="29"/>
    </row>
    <row r="19" spans="2:8" ht="15.75" customHeight="1">
      <c r="B19" s="13">
        <v>17</v>
      </c>
      <c r="C19" s="20">
        <f t="shared" si="0"/>
        <v>28900</v>
      </c>
      <c r="D19" s="48" t="e">
        <f t="shared" si="3"/>
        <v>#N/A</v>
      </c>
      <c r="E19" s="21">
        <v>0</v>
      </c>
      <c r="F19" s="22">
        <f t="shared" si="1"/>
      </c>
      <c r="G19" s="23" t="e">
        <f t="shared" si="2"/>
        <v>#N/A</v>
      </c>
      <c r="H19" s="29"/>
    </row>
    <row r="20" spans="2:8" ht="15.75" customHeight="1">
      <c r="B20" s="13">
        <v>18</v>
      </c>
      <c r="C20" s="20">
        <f t="shared" si="0"/>
        <v>30600</v>
      </c>
      <c r="D20" s="48" t="e">
        <f t="shared" si="3"/>
        <v>#N/A</v>
      </c>
      <c r="E20" s="21">
        <v>0</v>
      </c>
      <c r="F20" s="22">
        <f t="shared" si="1"/>
      </c>
      <c r="G20" s="23" t="e">
        <f t="shared" si="2"/>
        <v>#N/A</v>
      </c>
      <c r="H20" s="29"/>
    </row>
    <row r="21" spans="2:8" ht="15.75" customHeight="1">
      <c r="B21" s="13">
        <v>19</v>
      </c>
      <c r="C21" s="20">
        <f t="shared" si="0"/>
        <v>32300</v>
      </c>
      <c r="D21" s="48" t="e">
        <f t="shared" si="3"/>
        <v>#N/A</v>
      </c>
      <c r="E21" s="21">
        <v>0</v>
      </c>
      <c r="F21" s="22">
        <f t="shared" si="1"/>
      </c>
      <c r="G21" s="23" t="e">
        <f t="shared" si="2"/>
        <v>#N/A</v>
      </c>
      <c r="H21" s="30"/>
    </row>
    <row r="22" spans="2:8" ht="15.75" customHeight="1">
      <c r="B22" s="13">
        <v>20</v>
      </c>
      <c r="C22" s="20">
        <f t="shared" si="0"/>
        <v>34000</v>
      </c>
      <c r="D22" s="48" t="e">
        <f t="shared" si="3"/>
        <v>#N/A</v>
      </c>
      <c r="E22" s="21">
        <v>0</v>
      </c>
      <c r="F22" s="22">
        <f t="shared" si="1"/>
      </c>
      <c r="G22" s="23" t="e">
        <f t="shared" si="2"/>
        <v>#N/A</v>
      </c>
      <c r="H22" s="29"/>
    </row>
    <row r="23" spans="2:8" ht="15.75" customHeight="1">
      <c r="B23" s="13">
        <v>21</v>
      </c>
      <c r="C23" s="20">
        <f t="shared" si="0"/>
        <v>35700</v>
      </c>
      <c r="D23" s="48" t="e">
        <f t="shared" si="3"/>
        <v>#N/A</v>
      </c>
      <c r="E23" s="21">
        <v>0</v>
      </c>
      <c r="F23" s="22">
        <f t="shared" si="1"/>
      </c>
      <c r="G23" s="23" t="e">
        <f t="shared" si="2"/>
        <v>#N/A</v>
      </c>
      <c r="H23" s="29"/>
    </row>
    <row r="24" spans="2:8" ht="15.75" customHeight="1">
      <c r="B24" s="13">
        <v>22</v>
      </c>
      <c r="C24" s="20">
        <f t="shared" si="0"/>
        <v>37400</v>
      </c>
      <c r="D24" s="48" t="e">
        <f t="shared" si="3"/>
        <v>#N/A</v>
      </c>
      <c r="E24" s="21">
        <v>0</v>
      </c>
      <c r="F24" s="22">
        <f t="shared" si="1"/>
      </c>
      <c r="G24" s="23" t="e">
        <f t="shared" si="2"/>
        <v>#N/A</v>
      </c>
      <c r="H24" s="29"/>
    </row>
    <row r="25" spans="2:8" ht="15.75" customHeight="1">
      <c r="B25" s="13">
        <v>23</v>
      </c>
      <c r="C25" s="20">
        <f t="shared" si="0"/>
        <v>39100</v>
      </c>
      <c r="D25" s="48" t="e">
        <f t="shared" si="3"/>
        <v>#N/A</v>
      </c>
      <c r="E25" s="21">
        <v>0</v>
      </c>
      <c r="F25" s="22">
        <f t="shared" si="1"/>
      </c>
      <c r="G25" s="23" t="e">
        <f t="shared" si="2"/>
        <v>#N/A</v>
      </c>
      <c r="H25" s="30"/>
    </row>
    <row r="26" spans="2:8" ht="15.75" customHeight="1">
      <c r="B26" s="13">
        <v>24</v>
      </c>
      <c r="C26" s="20">
        <f t="shared" si="0"/>
        <v>40800</v>
      </c>
      <c r="D26" s="48" t="e">
        <f t="shared" si="3"/>
        <v>#N/A</v>
      </c>
      <c r="E26" s="21">
        <v>0</v>
      </c>
      <c r="F26" s="22">
        <f t="shared" si="1"/>
      </c>
      <c r="G26" s="23" t="e">
        <f t="shared" si="2"/>
        <v>#N/A</v>
      </c>
      <c r="H26" s="29"/>
    </row>
    <row r="27" spans="2:8" ht="15.75" customHeight="1">
      <c r="B27" s="13">
        <v>25</v>
      </c>
      <c r="C27" s="20">
        <f t="shared" si="0"/>
        <v>42500</v>
      </c>
      <c r="D27" s="48" t="e">
        <f t="shared" si="3"/>
        <v>#N/A</v>
      </c>
      <c r="E27" s="21">
        <v>0</v>
      </c>
      <c r="F27" s="22">
        <f t="shared" si="1"/>
      </c>
      <c r="G27" s="23" t="e">
        <f t="shared" si="2"/>
        <v>#N/A</v>
      </c>
      <c r="H27" s="30"/>
    </row>
    <row r="28" spans="2:8" ht="15.75" customHeight="1">
      <c r="B28" s="13">
        <v>26</v>
      </c>
      <c r="C28" s="20">
        <f t="shared" si="0"/>
        <v>44200</v>
      </c>
      <c r="D28" s="48" t="e">
        <f t="shared" si="3"/>
        <v>#N/A</v>
      </c>
      <c r="E28" s="21">
        <v>0</v>
      </c>
      <c r="F28" s="22">
        <f t="shared" si="1"/>
      </c>
      <c r="G28" s="23" t="e">
        <f t="shared" si="2"/>
        <v>#N/A</v>
      </c>
      <c r="H28" s="30"/>
    </row>
    <row r="29" spans="2:8" ht="15.75" customHeight="1">
      <c r="B29" s="13">
        <v>27</v>
      </c>
      <c r="C29" s="20">
        <f t="shared" si="0"/>
        <v>45900</v>
      </c>
      <c r="D29" s="48" t="e">
        <f t="shared" si="3"/>
        <v>#N/A</v>
      </c>
      <c r="E29" s="21">
        <v>0</v>
      </c>
      <c r="F29" s="22">
        <f t="shared" si="1"/>
      </c>
      <c r="G29" s="23" t="e">
        <f t="shared" si="2"/>
        <v>#N/A</v>
      </c>
      <c r="H29" s="30"/>
    </row>
    <row r="30" spans="2:8" ht="15.75" customHeight="1">
      <c r="B30" s="13">
        <v>28</v>
      </c>
      <c r="C30" s="20">
        <f t="shared" si="0"/>
        <v>47600</v>
      </c>
      <c r="D30" s="48" t="e">
        <f t="shared" si="3"/>
        <v>#N/A</v>
      </c>
      <c r="E30" s="21">
        <v>0</v>
      </c>
      <c r="F30" s="22">
        <f t="shared" si="1"/>
      </c>
      <c r="G30" s="23" t="e">
        <f t="shared" si="2"/>
        <v>#N/A</v>
      </c>
      <c r="H30" s="30"/>
    </row>
    <row r="31" spans="2:8" ht="15.75" customHeight="1">
      <c r="B31" s="13">
        <v>29</v>
      </c>
      <c r="C31" s="20">
        <f t="shared" si="0"/>
        <v>49300</v>
      </c>
      <c r="D31" s="48" t="e">
        <f t="shared" si="3"/>
        <v>#N/A</v>
      </c>
      <c r="E31" s="21">
        <v>0</v>
      </c>
      <c r="F31" s="22">
        <f t="shared" si="1"/>
      </c>
      <c r="G31" s="23" t="e">
        <f t="shared" si="2"/>
        <v>#N/A</v>
      </c>
      <c r="H31" s="30"/>
    </row>
    <row r="32" spans="2:8" ht="15.75" customHeight="1" thickBot="1">
      <c r="B32" s="31">
        <v>30</v>
      </c>
      <c r="C32" s="32">
        <f t="shared" si="0"/>
        <v>51000</v>
      </c>
      <c r="D32" s="49" t="e">
        <f t="shared" si="3"/>
        <v>#N/A</v>
      </c>
      <c r="E32" s="33">
        <v>0</v>
      </c>
      <c r="F32" s="34">
        <f t="shared" si="1"/>
      </c>
      <c r="G32" s="35" t="e">
        <f t="shared" si="2"/>
        <v>#N/A</v>
      </c>
      <c r="H32" s="30"/>
    </row>
  </sheetData>
  <conditionalFormatting sqref="F1:F65536">
    <cfRule type="cellIs" priority="1" dxfId="0" operator="equal" stopIfTrue="1">
      <formula>0</formula>
    </cfRule>
  </conditionalFormatting>
  <conditionalFormatting sqref="D1:D2 D33:D65536">
    <cfRule type="expression" priority="2" dxfId="1" stopIfTrue="1">
      <formula>ISNA</formula>
    </cfRule>
  </conditionalFormatting>
  <conditionalFormatting sqref="D3:D32">
    <cfRule type="expression" priority="3" dxfId="2" stopIfTrue="1">
      <formula>ISNA(D3)</formula>
    </cfRule>
  </conditionalFormatting>
  <conditionalFormatting sqref="G3:G32">
    <cfRule type="expression" priority="4" dxfId="0" stopIfTrue="1">
      <formula>ISNA(G3)</formula>
    </cfRule>
  </conditionalFormatting>
  <printOptions/>
  <pageMargins left="0.75" right="0.75" top="1" bottom="1" header="0.5" footer="0.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Me</cp:lastModifiedBy>
  <dcterms:created xsi:type="dcterms:W3CDTF">2004-10-04T07:57:41Z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